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1"/>
  </bookViews>
  <sheets>
    <sheet name="RASHODI" sheetId="1" r:id="rId1"/>
    <sheet name="PRIHODI" sheetId="2" r:id="rId2"/>
  </sheets>
  <definedNames/>
  <calcPr fullCalcOnLoad="1"/>
</workbook>
</file>

<file path=xl/sharedStrings.xml><?xml version="1.0" encoding="utf-8"?>
<sst xmlns="http://schemas.openxmlformats.org/spreadsheetml/2006/main" count="121" uniqueCount="119">
  <si>
    <t>Šifra</t>
  </si>
  <si>
    <t>Naziv</t>
  </si>
  <si>
    <t>RASHODI POSLOVANJA</t>
  </si>
  <si>
    <t>Rashodi za zaposlene</t>
  </si>
  <si>
    <t>Plaće (Bruto)</t>
  </si>
  <si>
    <t>Ostali rashodi za zaposlene</t>
  </si>
  <si>
    <t>Materijalni rashodi</t>
  </si>
  <si>
    <t>Financijski  rashodi</t>
  </si>
  <si>
    <t>Rashodi za nabavu nefinancijske imovine</t>
  </si>
  <si>
    <t>A</t>
  </si>
  <si>
    <t>Prijevozna sredstva</t>
  </si>
  <si>
    <t xml:space="preserve">SVEUKUPNO </t>
  </si>
  <si>
    <t>Naknada za bol.invalid.i smrt. sluč.</t>
  </si>
  <si>
    <t>Regres</t>
  </si>
  <si>
    <t>Dopr.za zašt.radnika na radu 0,5%</t>
  </si>
  <si>
    <t>Dopr.za obav.osig.za nezaposl. 1,6%</t>
  </si>
  <si>
    <t>Dnevnice za službeni put</t>
  </si>
  <si>
    <t>Naknade za smještaj na službenom putu</t>
  </si>
  <si>
    <t>Troškovi prijevoza na službenom putu</t>
  </si>
  <si>
    <t>Naknada za prijevoz na posao i s posla</t>
  </si>
  <si>
    <t>Seminari, savjetovanja i simpoziji</t>
  </si>
  <si>
    <t>Naknada za korišt.priv.autom.u služ.svr.</t>
  </si>
  <si>
    <t>Uredski materijal</t>
  </si>
  <si>
    <t>Literatura (publ.,časopisi,glasila..)</t>
  </si>
  <si>
    <t>Materijal i sredstva za čišćenje</t>
  </si>
  <si>
    <t>Materijal za hig.potrebe i njegu</t>
  </si>
  <si>
    <t>Ostali mater.za potr.redovnog posl.</t>
  </si>
  <si>
    <t>Lijekovi i potr.sanite.materijal</t>
  </si>
  <si>
    <t>Kalo, rasip.lom i kvar</t>
  </si>
  <si>
    <t>Namirnice</t>
  </si>
  <si>
    <t>Roba u ljekarnama</t>
  </si>
  <si>
    <t>Električna energija</t>
  </si>
  <si>
    <t>Plin</t>
  </si>
  <si>
    <t>Motorni benzin i dizel gorivo</t>
  </si>
  <si>
    <t>Lož ulje i drva</t>
  </si>
  <si>
    <t>Materijal i dijelovi za tekuće i inv.održav.</t>
  </si>
  <si>
    <t>Sitni inventar i auto gume</t>
  </si>
  <si>
    <t>Radna i zaštitna odijela</t>
  </si>
  <si>
    <t>Usluge telefona i faxa</t>
  </si>
  <si>
    <t>Usluge interneta</t>
  </si>
  <si>
    <t>Poštarina (pisma i tiskanice)</t>
  </si>
  <si>
    <t>Ostale usluge kom. I prijevoza</t>
  </si>
  <si>
    <t>Usluge tek.i invest.održ.građ.objekata</t>
  </si>
  <si>
    <t>Usluge tek.i invest.održ.postroj. i opreme</t>
  </si>
  <si>
    <t xml:space="preserve">Usluge tek.i invest.održ.prijev.sredstava </t>
  </si>
  <si>
    <t>Elektronski mediji</t>
  </si>
  <si>
    <t>Ostale usluge promidžbe i informiranja</t>
  </si>
  <si>
    <t>Voda</t>
  </si>
  <si>
    <t>Smeće</t>
  </si>
  <si>
    <t>Deratizacija i dezinsekcija</t>
  </si>
  <si>
    <t>Dimnjačarske usluge</t>
  </si>
  <si>
    <t>Ostale komunalne naknade - zašt.voda</t>
  </si>
  <si>
    <t>Najamnine i zakupnine</t>
  </si>
  <si>
    <t>Obavezni i preventirni pregled zaposlen.</t>
  </si>
  <si>
    <t>Laboratorijske usluge</t>
  </si>
  <si>
    <t>Zubotehničke i ostale zdrav.usluge</t>
  </si>
  <si>
    <t>Drugi dohodak - ugovori o posl.suradnji</t>
  </si>
  <si>
    <t>Usluge odvjetnika i pravnog savjetnika</t>
  </si>
  <si>
    <t>Usluge ažuriranja računalnih baza</t>
  </si>
  <si>
    <t>Ostale računalne usluge</t>
  </si>
  <si>
    <t>Usl.pri registraciji prijevoznih sredstava</t>
  </si>
  <si>
    <t>Nakn. za ostale troškove izvan rad.od.</t>
  </si>
  <si>
    <t>Naknada članovima Upravnog vijeća</t>
  </si>
  <si>
    <t>Reprezentacija</t>
  </si>
  <si>
    <t>Tuzemne članarine</t>
  </si>
  <si>
    <t>Ostale pristojbe i naknade</t>
  </si>
  <si>
    <t>Ostali rashodi poslovanja</t>
  </si>
  <si>
    <t>Usluge platnog prometa</t>
  </si>
  <si>
    <t>Zatezne kamate iz poslov.odnosa</t>
  </si>
  <si>
    <t>Računala i računalna oprema</t>
  </si>
  <si>
    <t>Medicinska oprema</t>
  </si>
  <si>
    <t>DJELATNOST MEDICINSKE PRAKSE</t>
  </si>
  <si>
    <t xml:space="preserve">OTOČAC, </t>
  </si>
  <si>
    <t>Doprinos za zdravsv. osig. (15%)</t>
  </si>
  <si>
    <t>Tehnički materijal</t>
  </si>
  <si>
    <t>Naknada radi nezapošljavanja invalida</t>
  </si>
  <si>
    <t>FINANCIJSKI PLAN RASHODA</t>
  </si>
  <si>
    <t>Otpremnine</t>
  </si>
  <si>
    <t>Ostale intelektualne usluge</t>
  </si>
  <si>
    <t>DR.SC. BRANISLAV ŠUTIĆ, PROF.</t>
  </si>
  <si>
    <t>DR.SC. VLATKA RUŽIĆ, DIPL.OEC</t>
  </si>
  <si>
    <t>PREDSJEDNICA UPRAVNOG VIJEĆA</t>
  </si>
  <si>
    <t>Oznaka
računskog
plana</t>
  </si>
  <si>
    <t xml:space="preserve">IZVOR PRIHODA I PRIMITAKA
</t>
  </si>
  <si>
    <t>PRIHODI  POSLOVANJA</t>
  </si>
  <si>
    <t>Prihodi od subjekata unutar općeg proračuna</t>
  </si>
  <si>
    <t>Kapitalne pomoći iz držav.pror.temelj.pr.s EU</t>
  </si>
  <si>
    <t>Kapitalne pomoći iz Županije</t>
  </si>
  <si>
    <t>Prihodi od imovine</t>
  </si>
  <si>
    <t>Kamate na depozite po viđenju</t>
  </si>
  <si>
    <t>Prihodi po posebnim propisima</t>
  </si>
  <si>
    <t>Participacoija</t>
  </si>
  <si>
    <t>Prihodi od dopunskog osiguranja</t>
  </si>
  <si>
    <t>Ostali nespomenuti prihodi - Cassa</t>
  </si>
  <si>
    <t>Prihodi od prodaje proizvoda i robe</t>
  </si>
  <si>
    <t>Prihodi od prodaje robe ljekarni u gotovu</t>
  </si>
  <si>
    <t>Prihodi od usluga ref.tr. konces.stanarina i dr.usluga</t>
  </si>
  <si>
    <t>Kapitalne donacije trgovačkih društava</t>
  </si>
  <si>
    <t>Prihodi od financiranja rashoda poslovanja</t>
  </si>
  <si>
    <t>Prihodi temeljem ugovora sa HZZO</t>
  </si>
  <si>
    <t>PRIHODI OD PRODAJE NEFINANCIJSKE IMOVINE</t>
  </si>
  <si>
    <t>Prihodi od prodaje proizvedene dugotrajne imovine</t>
  </si>
  <si>
    <t>OTOČAC,</t>
  </si>
  <si>
    <t>PREDSJEDNICA  UPRAVNOG  VIJEĆA:</t>
  </si>
  <si>
    <t>DR.SC. VLATKA RUŽIĆ, DIPL. OEC.</t>
  </si>
  <si>
    <t>PRIJEDLOG
 PLANA 
za 2017.</t>
  </si>
  <si>
    <t>Darovi za djecu</t>
  </si>
  <si>
    <t>Božićnica</t>
  </si>
  <si>
    <t>Ostal.tr.za zaposl.- rođenje djeteta</t>
  </si>
  <si>
    <t>Usluge pranja, čišćenja….</t>
  </si>
  <si>
    <t>Premije osiguranja opreme,zaposl…</t>
  </si>
  <si>
    <t>Telefoni i komunikacijski uređaji</t>
  </si>
  <si>
    <t>Oprema za grijanje i ventilaciju</t>
  </si>
  <si>
    <t xml:space="preserve">    .12.2016.</t>
  </si>
  <si>
    <t>RAVNATELJ:</t>
  </si>
  <si>
    <t>PLAN PRIHODA I PRIMITAKA  2017.</t>
  </si>
  <si>
    <t xml:space="preserve">Plan 
2017.
</t>
  </si>
  <si>
    <t xml:space="preserve">    . 12. 2016.</t>
  </si>
  <si>
    <t xml:space="preserve">UKUPNO PRIHODI I PRIMICI 
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</si>
</sst>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&quot;kn&quot;\ * #,##0.00_-;\-&quot;kn&quot;\ * #,##0.00_-;_-&quot;kn&quot;\ * &quot;-&quot;??_-;_-@_-"/>
    <numFmt numFmtId="165" formatCode="_-&quot;kn&quot;\ * #,##0_-;\-&quot;kn&quot;\ * #,##0_-;_-&quot;kn&quot;\ * &quot;-&quot;_-;_-@_-"/>
    <numFmt numFmtId="166" formatCode="_-* #,##0.00_-;\-* #,##0.00_-;_-* &quot;-&quot;??_-;_-@_-"/>
    <numFmt numFmtId="167" formatCode="_-* #,##0_-;\-* #,##0_-;_-* &quot;-&quot;_-;_-@_-"/>
    <numFmt numFmtId="168" formatCode="#,##0.000"/>
    <numFmt numFmtId="169" formatCode="#,##0.0000"/>
    <numFmt numFmtId="170" formatCode="#,##0.0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0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3" fillId="10" borderId="0" applyNumberFormat="0" applyBorder="0" applyAlignment="0" applyProtection="0"/>
    <xf numFmtId="0" fontId="5" fillId="22" borderId="1" applyNumberFormat="0" applyAlignment="0" applyProtection="0"/>
    <xf numFmtId="0" fontId="6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1" borderId="1" applyNumberForma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15" fillId="26" borderId="1" applyNumberFormat="0" applyAlignment="0" applyProtection="0"/>
    <xf numFmtId="0" fontId="16" fillId="0" borderId="6" applyNumberFormat="0" applyFill="0" applyAlignment="0" applyProtection="0"/>
    <xf numFmtId="0" fontId="3" fillId="8" borderId="0" applyNumberFormat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11" borderId="0" applyNumberFormat="0" applyBorder="0" applyAlignment="0" applyProtection="0"/>
    <xf numFmtId="0" fontId="21" fillId="11" borderId="0" applyNumberFormat="0" applyBorder="0" applyAlignment="0" applyProtection="0"/>
    <xf numFmtId="0" fontId="4" fillId="4" borderId="10" applyNumberFormat="0" applyFont="0" applyAlignment="0" applyProtection="0"/>
    <xf numFmtId="0" fontId="4" fillId="0" borderId="0">
      <alignment/>
      <protection/>
    </xf>
    <xf numFmtId="0" fontId="14" fillId="22" borderId="11" applyNumberFormat="0" applyAlignment="0" applyProtection="0"/>
    <xf numFmtId="9" fontId="0" fillId="0" borderId="0" applyFont="0" applyFill="0" applyBorder="0" applyAlignment="0" applyProtection="0"/>
    <xf numFmtId="0" fontId="22" fillId="0" borderId="12" applyNumberFormat="0" applyFill="0" applyAlignment="0" applyProtection="0"/>
    <xf numFmtId="0" fontId="6" fillId="23" borderId="2" applyNumberFormat="0" applyAlignment="0" applyProtection="0"/>
    <xf numFmtId="0" fontId="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3" applyNumberFormat="0" applyFill="0" applyAlignment="0" applyProtection="0"/>
    <xf numFmtId="0" fontId="25" fillId="0" borderId="14" applyNumberFormat="0" applyFill="0" applyAlignment="0" applyProtection="0"/>
    <xf numFmtId="0" fontId="13" fillId="5" borderId="1" applyNumberFormat="0" applyAlignment="0" applyProtection="0"/>
    <xf numFmtId="0" fontId="1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7" fillId="0" borderId="15" xfId="89" applyNumberFormat="1" applyFont="1" applyFill="1" applyBorder="1" applyAlignment="1" applyProtection="1">
      <alignment horizontal="center"/>
      <protection/>
    </xf>
    <xf numFmtId="0" fontId="28" fillId="0" borderId="15" xfId="89" applyNumberFormat="1" applyFont="1" applyFill="1" applyBorder="1" applyAlignment="1" applyProtection="1">
      <alignment wrapText="1"/>
      <protection/>
    </xf>
    <xf numFmtId="0" fontId="27" fillId="0" borderId="15" xfId="89" applyNumberFormat="1" applyFont="1" applyFill="1" applyBorder="1" applyAlignment="1" applyProtection="1">
      <alignment/>
      <protection/>
    </xf>
    <xf numFmtId="0" fontId="27" fillId="0" borderId="16" xfId="89" applyNumberFormat="1" applyFont="1" applyFill="1" applyBorder="1" applyAlignment="1" applyProtection="1">
      <alignment horizontal="left"/>
      <protection/>
    </xf>
    <xf numFmtId="0" fontId="27" fillId="0" borderId="16" xfId="89" applyNumberFormat="1" applyFont="1" applyFill="1" applyBorder="1" applyAlignment="1" applyProtection="1">
      <alignment wrapText="1"/>
      <protection/>
    </xf>
    <xf numFmtId="0" fontId="27" fillId="0" borderId="16" xfId="89" applyNumberFormat="1" applyFont="1" applyFill="1" applyBorder="1" applyAlignment="1" applyProtection="1">
      <alignment/>
      <protection/>
    </xf>
    <xf numFmtId="0" fontId="27" fillId="0" borderId="17" xfId="89" applyNumberFormat="1" applyFont="1" applyFill="1" applyBorder="1" applyAlignment="1" applyProtection="1">
      <alignment horizontal="center"/>
      <protection/>
    </xf>
    <xf numFmtId="0" fontId="27" fillId="0" borderId="18" xfId="89" applyNumberFormat="1" applyFont="1" applyFill="1" applyBorder="1" applyAlignment="1" applyProtection="1">
      <alignment wrapText="1"/>
      <protection/>
    </xf>
    <xf numFmtId="3" fontId="27" fillId="0" borderId="18" xfId="89" applyNumberFormat="1" applyFont="1" applyFill="1" applyBorder="1" applyAlignment="1" applyProtection="1">
      <alignment/>
      <protection/>
    </xf>
    <xf numFmtId="0" fontId="28" fillId="0" borderId="19" xfId="89" applyNumberFormat="1" applyFont="1" applyFill="1" applyBorder="1" applyAlignment="1" applyProtection="1">
      <alignment horizontal="center"/>
      <protection/>
    </xf>
    <xf numFmtId="0" fontId="28" fillId="0" borderId="19" xfId="89" applyNumberFormat="1" applyFont="1" applyFill="1" applyBorder="1" applyAlignment="1" applyProtection="1">
      <alignment wrapText="1"/>
      <protection/>
    </xf>
    <xf numFmtId="3" fontId="28" fillId="0" borderId="19" xfId="89" applyNumberFormat="1" applyFont="1" applyFill="1" applyBorder="1" applyAlignment="1" applyProtection="1">
      <alignment/>
      <protection/>
    </xf>
    <xf numFmtId="0" fontId="28" fillId="0" borderId="15" xfId="89" applyNumberFormat="1" applyFont="1" applyFill="1" applyBorder="1" applyAlignment="1" applyProtection="1">
      <alignment horizontal="center"/>
      <protection/>
    </xf>
    <xf numFmtId="3" fontId="28" fillId="0" borderId="15" xfId="89" applyNumberFormat="1" applyFont="1" applyFill="1" applyBorder="1" applyAlignment="1" applyProtection="1">
      <alignment/>
      <protection/>
    </xf>
    <xf numFmtId="0" fontId="28" fillId="0" borderId="16" xfId="89" applyNumberFormat="1" applyFont="1" applyFill="1" applyBorder="1" applyAlignment="1" applyProtection="1">
      <alignment horizontal="center"/>
      <protection/>
    </xf>
    <xf numFmtId="0" fontId="28" fillId="0" borderId="16" xfId="89" applyNumberFormat="1" applyFont="1" applyFill="1" applyBorder="1" applyAlignment="1" applyProtection="1">
      <alignment wrapText="1"/>
      <protection/>
    </xf>
    <xf numFmtId="3" fontId="28" fillId="0" borderId="16" xfId="89" applyNumberFormat="1" applyFont="1" applyFill="1" applyBorder="1" applyAlignment="1" applyProtection="1">
      <alignment/>
      <protection/>
    </xf>
    <xf numFmtId="0" fontId="28" fillId="0" borderId="20" xfId="89" applyNumberFormat="1" applyFont="1" applyFill="1" applyBorder="1" applyAlignment="1" applyProtection="1">
      <alignment horizontal="center"/>
      <protection/>
    </xf>
    <xf numFmtId="0" fontId="28" fillId="0" borderId="20" xfId="89" applyNumberFormat="1" applyFont="1" applyFill="1" applyBorder="1" applyAlignment="1" applyProtection="1">
      <alignment wrapText="1"/>
      <protection/>
    </xf>
    <xf numFmtId="3" fontId="28" fillId="0" borderId="20" xfId="89" applyNumberFormat="1" applyFont="1" applyFill="1" applyBorder="1" applyAlignment="1" applyProtection="1">
      <alignment/>
      <protection/>
    </xf>
    <xf numFmtId="0" fontId="28" fillId="0" borderId="18" xfId="89" applyNumberFormat="1" applyFont="1" applyFill="1" applyBorder="1" applyAlignment="1" applyProtection="1">
      <alignment wrapText="1"/>
      <protection/>
    </xf>
    <xf numFmtId="0" fontId="28" fillId="0" borderId="21" xfId="89" applyNumberFormat="1" applyFont="1" applyFill="1" applyBorder="1" applyAlignment="1" applyProtection="1">
      <alignment wrapText="1"/>
      <protection/>
    </xf>
    <xf numFmtId="0" fontId="27" fillId="0" borderId="19" xfId="89" applyNumberFormat="1" applyFont="1" applyFill="1" applyBorder="1" applyAlignment="1" applyProtection="1">
      <alignment horizontal="center"/>
      <protection/>
    </xf>
    <xf numFmtId="0" fontId="27" fillId="0" borderId="19" xfId="89" applyNumberFormat="1" applyFont="1" applyFill="1" applyBorder="1" applyAlignment="1" applyProtection="1">
      <alignment wrapText="1"/>
      <protection/>
    </xf>
    <xf numFmtId="3" fontId="27" fillId="0" borderId="19" xfId="89" applyNumberFormat="1" applyFont="1" applyFill="1" applyBorder="1" applyAlignment="1" applyProtection="1">
      <alignment/>
      <protection/>
    </xf>
    <xf numFmtId="0" fontId="28" fillId="0" borderId="22" xfId="89" applyNumberFormat="1" applyFont="1" applyFill="1" applyBorder="1" applyAlignment="1" applyProtection="1">
      <alignment horizontal="center"/>
      <protection/>
    </xf>
    <xf numFmtId="3" fontId="28" fillId="0" borderId="21" xfId="89" applyNumberFormat="1" applyFont="1" applyFill="1" applyBorder="1" applyAlignment="1" applyProtection="1">
      <alignment/>
      <protection/>
    </xf>
    <xf numFmtId="0" fontId="28" fillId="0" borderId="21" xfId="89" applyNumberFormat="1" applyFont="1" applyFill="1" applyBorder="1" applyAlignment="1" applyProtection="1">
      <alignment horizontal="center"/>
      <protection/>
    </xf>
    <xf numFmtId="0" fontId="26" fillId="22" borderId="23" xfId="89" applyNumberFormat="1" applyFont="1" applyFill="1" applyBorder="1" applyAlignment="1" applyProtection="1">
      <alignment horizontal="center" vertical="center" wrapText="1"/>
      <protection/>
    </xf>
    <xf numFmtId="0" fontId="27" fillId="22" borderId="16" xfId="89" applyNumberFormat="1" applyFont="1" applyFill="1" applyBorder="1" applyAlignment="1" applyProtection="1">
      <alignment horizontal="center" vertical="center" wrapText="1"/>
      <protection/>
    </xf>
    <xf numFmtId="0" fontId="28" fillId="0" borderId="18" xfId="89" applyNumberFormat="1" applyFont="1" applyFill="1" applyBorder="1" applyAlignment="1" applyProtection="1">
      <alignment horizontal="center"/>
      <protection/>
    </xf>
    <xf numFmtId="0" fontId="29" fillId="0" borderId="0" xfId="0" applyFont="1" applyAlignment="1">
      <alignment/>
    </xf>
    <xf numFmtId="0" fontId="27" fillId="0" borderId="24" xfId="89" applyNumberFormat="1" applyFont="1" applyFill="1" applyBorder="1" applyAlignment="1" applyProtection="1">
      <alignment horizontal="center"/>
      <protection/>
    </xf>
    <xf numFmtId="0" fontId="28" fillId="0" borderId="25" xfId="89" applyNumberFormat="1" applyFont="1" applyFill="1" applyBorder="1" applyAlignment="1" applyProtection="1">
      <alignment/>
      <protection/>
    </xf>
    <xf numFmtId="0" fontId="28" fillId="0" borderId="26" xfId="89" applyNumberFormat="1" applyFont="1" applyFill="1" applyBorder="1" applyAlignment="1" applyProtection="1">
      <alignment wrapText="1"/>
      <protection/>
    </xf>
    <xf numFmtId="0" fontId="31" fillId="0" borderId="19" xfId="89" applyNumberFormat="1" applyFont="1" applyFill="1" applyBorder="1" applyAlignment="1" applyProtection="1">
      <alignment horizontal="center" wrapText="1"/>
      <protection/>
    </xf>
    <xf numFmtId="0" fontId="27" fillId="0" borderId="0" xfId="89" applyNumberFormat="1" applyFont="1" applyFill="1" applyBorder="1" applyAlignment="1" applyProtection="1">
      <alignment horizontal="center"/>
      <protection/>
    </xf>
    <xf numFmtId="0" fontId="32" fillId="0" borderId="0" xfId="0" applyFont="1" applyAlignment="1">
      <alignment horizontal="center"/>
    </xf>
    <xf numFmtId="0" fontId="29" fillId="0" borderId="17" xfId="0" applyFont="1" applyBorder="1" applyAlignment="1">
      <alignment wrapText="1"/>
    </xf>
    <xf numFmtId="0" fontId="33" fillId="0" borderId="18" xfId="0" applyFont="1" applyBorder="1" applyAlignment="1">
      <alignment horizontal="center" wrapText="1"/>
    </xf>
    <xf numFmtId="0" fontId="33" fillId="0" borderId="17" xfId="0" applyFont="1" applyBorder="1" applyAlignment="1">
      <alignment horizontal="center"/>
    </xf>
    <xf numFmtId="0" fontId="33" fillId="0" borderId="18" xfId="0" applyFont="1" applyBorder="1" applyAlignment="1">
      <alignment/>
    </xf>
    <xf numFmtId="3" fontId="30" fillId="0" borderId="18" xfId="0" applyNumberFormat="1" applyFont="1" applyBorder="1" applyAlignment="1">
      <alignment/>
    </xf>
    <xf numFmtId="0" fontId="33" fillId="0" borderId="17" xfId="0" applyFont="1" applyBorder="1" applyAlignment="1">
      <alignment/>
    </xf>
    <xf numFmtId="0" fontId="29" fillId="0" borderId="19" xfId="0" applyFont="1" applyBorder="1" applyAlignment="1">
      <alignment/>
    </xf>
    <xf numFmtId="0" fontId="0" fillId="0" borderId="19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29" fillId="0" borderId="16" xfId="0" applyFont="1" applyBorder="1" applyAlignment="1">
      <alignment/>
    </xf>
    <xf numFmtId="3" fontId="0" fillId="0" borderId="16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33" fillId="0" borderId="17" xfId="0" applyFont="1" applyBorder="1" applyAlignment="1">
      <alignment/>
    </xf>
    <xf numFmtId="0" fontId="33" fillId="0" borderId="18" xfId="0" applyFont="1" applyBorder="1" applyAlignment="1">
      <alignment/>
    </xf>
    <xf numFmtId="0" fontId="29" fillId="0" borderId="21" xfId="0" applyFont="1" applyBorder="1" applyAlignment="1">
      <alignment/>
    </xf>
    <xf numFmtId="3" fontId="0" fillId="0" borderId="21" xfId="0" applyNumberFormat="1" applyFont="1" applyBorder="1" applyAlignment="1">
      <alignment/>
    </xf>
    <xf numFmtId="0" fontId="29" fillId="0" borderId="15" xfId="0" applyFont="1" applyBorder="1" applyAlignment="1">
      <alignment/>
    </xf>
    <xf numFmtId="3" fontId="0" fillId="0" borderId="15" xfId="0" applyNumberFormat="1" applyFont="1" applyBorder="1" applyAlignment="1">
      <alignment/>
    </xf>
    <xf numFmtId="0" fontId="33" fillId="0" borderId="19" xfId="0" applyFont="1" applyBorder="1" applyAlignment="1">
      <alignment/>
    </xf>
    <xf numFmtId="0" fontId="29" fillId="0" borderId="19" xfId="0" applyFont="1" applyBorder="1" applyAlignment="1">
      <alignment/>
    </xf>
    <xf numFmtId="0" fontId="29" fillId="0" borderId="18" xfId="0" applyFont="1" applyBorder="1" applyAlignment="1">
      <alignment/>
    </xf>
    <xf numFmtId="0" fontId="33" fillId="0" borderId="17" xfId="0" applyFont="1" applyBorder="1" applyAlignment="1">
      <alignment horizontal="center"/>
    </xf>
    <xf numFmtId="0" fontId="30" fillId="0" borderId="18" xfId="0" applyFont="1" applyBorder="1" applyAlignment="1">
      <alignment wrapText="1"/>
    </xf>
    <xf numFmtId="3" fontId="30" fillId="0" borderId="18" xfId="0" applyNumberFormat="1" applyFont="1" applyBorder="1" applyAlignment="1">
      <alignment horizontal="right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te" xfId="88"/>
    <cellStyle name="Obično_List1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7"/>
  <sheetViews>
    <sheetView workbookViewId="0" topLeftCell="A73">
      <selection activeCell="A88" sqref="A88:IV88"/>
    </sheetView>
  </sheetViews>
  <sheetFormatPr defaultColWidth="9.140625" defaultRowHeight="12.75"/>
  <cols>
    <col min="2" max="2" width="43.57421875" style="0" customWidth="1"/>
    <col min="3" max="3" width="22.57421875" style="0" customWidth="1"/>
  </cols>
  <sheetData>
    <row r="1" spans="1:3" ht="44.25" customHeight="1" thickBot="1">
      <c r="A1" s="29" t="s">
        <v>0</v>
      </c>
      <c r="B1" s="29" t="s">
        <v>1</v>
      </c>
      <c r="C1" s="30" t="s">
        <v>105</v>
      </c>
    </row>
    <row r="2" spans="1:3" ht="13.5" thickBot="1">
      <c r="A2" s="7"/>
      <c r="B2" s="35"/>
      <c r="C2" s="31">
        <v>1</v>
      </c>
    </row>
    <row r="3" spans="1:3" ht="12.75">
      <c r="A3" s="37"/>
      <c r="B3" s="22"/>
      <c r="C3" s="26"/>
    </row>
    <row r="4" spans="1:3" ht="15">
      <c r="A4" s="33"/>
      <c r="B4" s="36" t="s">
        <v>76</v>
      </c>
      <c r="C4" s="34"/>
    </row>
    <row r="5" spans="1:3" ht="12.75">
      <c r="A5" s="1"/>
      <c r="B5" s="24"/>
      <c r="C5" s="3"/>
    </row>
    <row r="6" spans="1:3" ht="30.75" customHeight="1" thickBot="1">
      <c r="A6" s="4" t="s">
        <v>9</v>
      </c>
      <c r="B6" s="5" t="s">
        <v>71</v>
      </c>
      <c r="C6" s="6"/>
    </row>
    <row r="7" spans="1:3" ht="30" customHeight="1" thickBot="1">
      <c r="A7" s="7">
        <v>3</v>
      </c>
      <c r="B7" s="8" t="s">
        <v>2</v>
      </c>
      <c r="C7" s="9">
        <f>SUM(C8,C21,C78)</f>
        <v>18764875</v>
      </c>
    </row>
    <row r="8" spans="1:3" ht="23.25" customHeight="1" thickBot="1">
      <c r="A8" s="7">
        <v>31</v>
      </c>
      <c r="B8" s="8" t="s">
        <v>3</v>
      </c>
      <c r="C8" s="9">
        <f>SUM(C9:C20)</f>
        <v>8042919</v>
      </c>
    </row>
    <row r="9" spans="1:3" ht="12.75" customHeight="1">
      <c r="A9" s="10">
        <v>31111</v>
      </c>
      <c r="B9" s="11" t="s">
        <v>4</v>
      </c>
      <c r="C9" s="12">
        <v>6639929</v>
      </c>
    </row>
    <row r="10" spans="1:3" ht="12.75" customHeight="1">
      <c r="A10" s="13">
        <v>31212</v>
      </c>
      <c r="B10" s="2" t="s">
        <v>5</v>
      </c>
      <c r="C10" s="14">
        <v>37092</v>
      </c>
    </row>
    <row r="11" spans="1:3" ht="12.75" customHeight="1">
      <c r="A11" s="15">
        <v>31213</v>
      </c>
      <c r="B11" s="16" t="s">
        <v>106</v>
      </c>
      <c r="C11" s="17">
        <v>15000</v>
      </c>
    </row>
    <row r="12" spans="1:3" ht="12.75" customHeight="1">
      <c r="A12" s="15">
        <v>31214</v>
      </c>
      <c r="B12" s="16" t="s">
        <v>77</v>
      </c>
      <c r="C12" s="17">
        <v>16000</v>
      </c>
    </row>
    <row r="13" spans="1:3" ht="12.75" customHeight="1">
      <c r="A13" s="15">
        <v>31215</v>
      </c>
      <c r="B13" s="16" t="s">
        <v>12</v>
      </c>
      <c r="C13" s="17">
        <v>8767</v>
      </c>
    </row>
    <row r="14" spans="1:3" ht="12.75" customHeight="1">
      <c r="A14" s="15">
        <v>31216</v>
      </c>
      <c r="B14" s="16" t="s">
        <v>13</v>
      </c>
      <c r="C14" s="17">
        <v>91200</v>
      </c>
    </row>
    <row r="15" spans="1:3" ht="12.75" customHeight="1">
      <c r="A15" s="15">
        <v>31217</v>
      </c>
      <c r="B15" s="16" t="s">
        <v>107</v>
      </c>
      <c r="C15" s="17">
        <v>91200</v>
      </c>
    </row>
    <row r="16" spans="1:3" ht="12.75" customHeight="1">
      <c r="A16" s="15">
        <v>31219</v>
      </c>
      <c r="B16" s="16" t="s">
        <v>108</v>
      </c>
      <c r="C16" s="17">
        <v>1663</v>
      </c>
    </row>
    <row r="17" spans="1:3" ht="12.75" customHeight="1">
      <c r="A17" s="15">
        <v>31321</v>
      </c>
      <c r="B17" s="16" t="s">
        <v>73</v>
      </c>
      <c r="C17" s="17">
        <v>996340</v>
      </c>
    </row>
    <row r="18" spans="1:3" ht="12.75" customHeight="1">
      <c r="A18" s="15">
        <v>31322</v>
      </c>
      <c r="B18" s="16" t="s">
        <v>14</v>
      </c>
      <c r="C18" s="17">
        <v>33234</v>
      </c>
    </row>
    <row r="19" spans="1:3" ht="12.75" customHeight="1">
      <c r="A19" s="15">
        <v>31332</v>
      </c>
      <c r="B19" s="16" t="s">
        <v>15</v>
      </c>
      <c r="C19" s="17">
        <v>112494</v>
      </c>
    </row>
    <row r="20" spans="1:3" ht="12.75" customHeight="1" thickBot="1">
      <c r="A20" s="15"/>
      <c r="B20" s="16"/>
      <c r="C20" s="17"/>
    </row>
    <row r="21" spans="1:3" ht="24.75" customHeight="1" thickBot="1">
      <c r="A21" s="7">
        <v>32</v>
      </c>
      <c r="B21" s="8" t="s">
        <v>6</v>
      </c>
      <c r="C21" s="9">
        <f>SUM(C22:C77)</f>
        <v>10634443</v>
      </c>
    </row>
    <row r="22" spans="1:3" ht="12.75" customHeight="1">
      <c r="A22" s="10">
        <v>32111</v>
      </c>
      <c r="B22" s="11" t="s">
        <v>16</v>
      </c>
      <c r="C22" s="12">
        <v>60000</v>
      </c>
    </row>
    <row r="23" spans="1:3" ht="12.75" customHeight="1">
      <c r="A23" s="10">
        <v>32113</v>
      </c>
      <c r="B23" s="11" t="s">
        <v>17</v>
      </c>
      <c r="C23" s="12">
        <v>1558</v>
      </c>
    </row>
    <row r="24" spans="1:3" ht="12.75" customHeight="1">
      <c r="A24" s="10">
        <v>32115</v>
      </c>
      <c r="B24" s="11" t="s">
        <v>18</v>
      </c>
      <c r="C24" s="12">
        <v>24000</v>
      </c>
    </row>
    <row r="25" spans="1:3" ht="12.75" customHeight="1">
      <c r="A25" s="10">
        <v>32121</v>
      </c>
      <c r="B25" s="11" t="s">
        <v>19</v>
      </c>
      <c r="C25" s="12">
        <v>168294</v>
      </c>
    </row>
    <row r="26" spans="1:3" ht="12.75" customHeight="1">
      <c r="A26" s="10">
        <v>32131</v>
      </c>
      <c r="B26" s="11" t="s">
        <v>20</v>
      </c>
      <c r="C26" s="12">
        <v>46748</v>
      </c>
    </row>
    <row r="27" spans="1:3" ht="12.75" customHeight="1" thickBot="1">
      <c r="A27" s="18">
        <v>32141</v>
      </c>
      <c r="B27" s="19" t="s">
        <v>21</v>
      </c>
      <c r="C27" s="20">
        <v>28049</v>
      </c>
    </row>
    <row r="28" spans="1:3" ht="12.75" customHeight="1">
      <c r="A28" s="10">
        <v>32211</v>
      </c>
      <c r="B28" s="11" t="s">
        <v>22</v>
      </c>
      <c r="C28" s="12">
        <v>74797</v>
      </c>
    </row>
    <row r="29" spans="1:3" ht="12.75" customHeight="1">
      <c r="A29" s="10">
        <v>32212</v>
      </c>
      <c r="B29" s="11" t="s">
        <v>23</v>
      </c>
      <c r="C29" s="12">
        <v>13090</v>
      </c>
    </row>
    <row r="30" spans="1:3" ht="12.75" customHeight="1">
      <c r="A30" s="10">
        <v>32214</v>
      </c>
      <c r="B30" s="11" t="s">
        <v>24</v>
      </c>
      <c r="C30" s="12">
        <v>15165</v>
      </c>
    </row>
    <row r="31" spans="1:3" ht="12.75" customHeight="1">
      <c r="A31" s="10">
        <v>32216</v>
      </c>
      <c r="B31" s="11" t="s">
        <v>25</v>
      </c>
      <c r="C31" s="12">
        <v>19835</v>
      </c>
    </row>
    <row r="32" spans="1:3" ht="12.75" customHeight="1">
      <c r="A32" s="10">
        <v>32219</v>
      </c>
      <c r="B32" s="11" t="s">
        <v>26</v>
      </c>
      <c r="C32" s="12">
        <v>1833</v>
      </c>
    </row>
    <row r="33" spans="1:3" ht="12.75" customHeight="1">
      <c r="A33" s="10">
        <v>32221</v>
      </c>
      <c r="B33" s="11" t="s">
        <v>27</v>
      </c>
      <c r="C33" s="12">
        <v>573600</v>
      </c>
    </row>
    <row r="34" spans="1:3" ht="12.75" customHeight="1">
      <c r="A34" s="10">
        <v>32222</v>
      </c>
      <c r="B34" s="11" t="s">
        <v>74</v>
      </c>
      <c r="C34" s="12">
        <v>12186</v>
      </c>
    </row>
    <row r="35" spans="1:3" ht="12.75" customHeight="1">
      <c r="A35" s="10">
        <v>32223</v>
      </c>
      <c r="B35" s="11" t="s">
        <v>28</v>
      </c>
      <c r="C35" s="12">
        <v>27488</v>
      </c>
    </row>
    <row r="36" spans="1:3" ht="12.75" customHeight="1">
      <c r="A36" s="10">
        <v>32224</v>
      </c>
      <c r="B36" s="11" t="s">
        <v>29</v>
      </c>
      <c r="C36" s="12">
        <v>79000</v>
      </c>
    </row>
    <row r="37" spans="1:3" ht="12.75" customHeight="1">
      <c r="A37" s="10">
        <v>32225</v>
      </c>
      <c r="B37" s="11" t="s">
        <v>30</v>
      </c>
      <c r="C37" s="12">
        <v>6170000</v>
      </c>
    </row>
    <row r="38" spans="1:3" ht="12.75" customHeight="1">
      <c r="A38" s="10">
        <v>32231</v>
      </c>
      <c r="B38" s="11" t="s">
        <v>31</v>
      </c>
      <c r="C38" s="12">
        <v>280000</v>
      </c>
    </row>
    <row r="39" spans="1:3" ht="12.75" customHeight="1">
      <c r="A39" s="10">
        <v>32233</v>
      </c>
      <c r="B39" s="11" t="s">
        <v>32</v>
      </c>
      <c r="C39" s="12">
        <v>7800</v>
      </c>
    </row>
    <row r="40" spans="1:3" ht="12.75" customHeight="1">
      <c r="A40" s="10">
        <v>32234</v>
      </c>
      <c r="B40" s="11" t="s">
        <v>33</v>
      </c>
      <c r="C40" s="12">
        <v>611840</v>
      </c>
    </row>
    <row r="41" spans="1:3" ht="12.75" customHeight="1">
      <c r="A41" s="10">
        <v>32239</v>
      </c>
      <c r="B41" s="11" t="s">
        <v>34</v>
      </c>
      <c r="C41" s="12">
        <v>277240</v>
      </c>
    </row>
    <row r="42" spans="1:3" ht="12.75" customHeight="1">
      <c r="A42" s="10">
        <v>32243</v>
      </c>
      <c r="B42" s="11" t="s">
        <v>35</v>
      </c>
      <c r="C42" s="12">
        <v>10000</v>
      </c>
    </row>
    <row r="43" spans="1:3" ht="12.75" customHeight="1">
      <c r="A43" s="28">
        <v>32251</v>
      </c>
      <c r="B43" s="22" t="s">
        <v>36</v>
      </c>
      <c r="C43" s="27">
        <v>76480</v>
      </c>
    </row>
    <row r="44" spans="1:3" ht="12.75" customHeight="1" thickBot="1">
      <c r="A44" s="18">
        <v>32271</v>
      </c>
      <c r="B44" s="19" t="s">
        <v>37</v>
      </c>
      <c r="C44" s="20">
        <v>19120</v>
      </c>
    </row>
    <row r="45" spans="1:3" ht="12.75" customHeight="1">
      <c r="A45" s="10">
        <v>32311</v>
      </c>
      <c r="B45" s="11" t="s">
        <v>38</v>
      </c>
      <c r="C45" s="12">
        <v>67656</v>
      </c>
    </row>
    <row r="46" spans="1:3" ht="12.75" customHeight="1">
      <c r="A46" s="10">
        <v>32312</v>
      </c>
      <c r="B46" s="11" t="s">
        <v>39</v>
      </c>
      <c r="C46" s="12">
        <v>7200</v>
      </c>
    </row>
    <row r="47" spans="1:3" ht="12.75" customHeight="1">
      <c r="A47" s="10">
        <v>32313</v>
      </c>
      <c r="B47" s="11" t="s">
        <v>40</v>
      </c>
      <c r="C47" s="12">
        <v>8100</v>
      </c>
    </row>
    <row r="48" spans="1:3" ht="12.75" customHeight="1">
      <c r="A48" s="10">
        <v>32319</v>
      </c>
      <c r="B48" s="11" t="s">
        <v>41</v>
      </c>
      <c r="C48" s="12">
        <v>2337</v>
      </c>
    </row>
    <row r="49" spans="1:3" ht="12.75" customHeight="1">
      <c r="A49" s="10">
        <v>32321</v>
      </c>
      <c r="B49" s="11" t="s">
        <v>42</v>
      </c>
      <c r="C49" s="12">
        <v>140000</v>
      </c>
    </row>
    <row r="50" spans="1:3" ht="12.75" customHeight="1">
      <c r="A50" s="10">
        <v>32322</v>
      </c>
      <c r="B50" s="11" t="s">
        <v>43</v>
      </c>
      <c r="C50" s="12">
        <v>143400</v>
      </c>
    </row>
    <row r="51" spans="1:3" ht="12.75" customHeight="1">
      <c r="A51" s="10">
        <v>32323</v>
      </c>
      <c r="B51" s="11" t="s">
        <v>44</v>
      </c>
      <c r="C51" s="12">
        <v>280490</v>
      </c>
    </row>
    <row r="52" spans="1:3" ht="12.75" customHeight="1">
      <c r="A52" s="10">
        <v>32331</v>
      </c>
      <c r="B52" s="11" t="s">
        <v>45</v>
      </c>
      <c r="C52" s="12">
        <v>1920</v>
      </c>
    </row>
    <row r="53" spans="1:3" ht="12.75" customHeight="1">
      <c r="A53" s="10">
        <v>32339</v>
      </c>
      <c r="B53" s="11" t="s">
        <v>46</v>
      </c>
      <c r="C53" s="12">
        <v>7480</v>
      </c>
    </row>
    <row r="54" spans="1:3" ht="12.75" customHeight="1">
      <c r="A54" s="10">
        <v>32341</v>
      </c>
      <c r="B54" s="11" t="s">
        <v>47</v>
      </c>
      <c r="C54" s="12">
        <v>123324</v>
      </c>
    </row>
    <row r="55" spans="1:3" ht="12.75" customHeight="1">
      <c r="A55" s="10">
        <v>32342</v>
      </c>
      <c r="B55" s="11" t="s">
        <v>48</v>
      </c>
      <c r="C55" s="12">
        <v>43020</v>
      </c>
    </row>
    <row r="56" spans="1:3" ht="12.75">
      <c r="A56" s="10">
        <v>32343</v>
      </c>
      <c r="B56" s="11" t="s">
        <v>49</v>
      </c>
      <c r="C56" s="12">
        <v>4876</v>
      </c>
    </row>
    <row r="57" spans="1:3" ht="12.75">
      <c r="A57" s="10">
        <v>32344</v>
      </c>
      <c r="B57" s="11" t="s">
        <v>50</v>
      </c>
      <c r="C57" s="12">
        <v>42743</v>
      </c>
    </row>
    <row r="58" spans="1:3" ht="12.75">
      <c r="A58" s="10">
        <v>32349</v>
      </c>
      <c r="B58" s="11" t="s">
        <v>51</v>
      </c>
      <c r="C58" s="12">
        <v>8099</v>
      </c>
    </row>
    <row r="59" spans="1:3" ht="12.75">
      <c r="A59" s="10">
        <v>32359</v>
      </c>
      <c r="B59" s="11" t="s">
        <v>52</v>
      </c>
      <c r="C59" s="12">
        <v>72928</v>
      </c>
    </row>
    <row r="60" spans="1:3" ht="12.75">
      <c r="A60" s="10">
        <v>32361</v>
      </c>
      <c r="B60" s="11" t="s">
        <v>53</v>
      </c>
      <c r="C60" s="12">
        <v>13744</v>
      </c>
    </row>
    <row r="61" spans="1:3" ht="12.75">
      <c r="A61" s="10">
        <v>32363</v>
      </c>
      <c r="B61" s="11" t="s">
        <v>54</v>
      </c>
      <c r="C61" s="12">
        <v>3000</v>
      </c>
    </row>
    <row r="62" spans="1:3" ht="12.75">
      <c r="A62" s="10">
        <v>32369</v>
      </c>
      <c r="B62" s="11" t="s">
        <v>55</v>
      </c>
      <c r="C62" s="12">
        <v>210000</v>
      </c>
    </row>
    <row r="63" spans="1:3" ht="12.75">
      <c r="A63" s="10">
        <v>32372</v>
      </c>
      <c r="B63" s="11" t="s">
        <v>56</v>
      </c>
      <c r="C63" s="12">
        <v>312000</v>
      </c>
    </row>
    <row r="64" spans="1:3" ht="12.75">
      <c r="A64" s="10">
        <v>32373</v>
      </c>
      <c r="B64" s="11" t="s">
        <v>57</v>
      </c>
      <c r="C64" s="12">
        <v>18699</v>
      </c>
    </row>
    <row r="65" spans="1:3" ht="12.75">
      <c r="A65" s="10">
        <v>32379</v>
      </c>
      <c r="B65" s="11" t="s">
        <v>78</v>
      </c>
      <c r="C65" s="12">
        <v>36995</v>
      </c>
    </row>
    <row r="66" spans="1:3" ht="12.75">
      <c r="A66" s="10">
        <v>32381</v>
      </c>
      <c r="B66" s="11" t="s">
        <v>58</v>
      </c>
      <c r="C66" s="12">
        <v>162520</v>
      </c>
    </row>
    <row r="67" spans="1:3" ht="12.75">
      <c r="A67" s="10">
        <v>32389</v>
      </c>
      <c r="B67" s="11" t="s">
        <v>59</v>
      </c>
      <c r="C67" s="12">
        <v>11472</v>
      </c>
    </row>
    <row r="68" spans="1:3" ht="12.75">
      <c r="A68" s="10">
        <v>32394</v>
      </c>
      <c r="B68" s="11" t="s">
        <v>60</v>
      </c>
      <c r="C68" s="12">
        <v>43020</v>
      </c>
    </row>
    <row r="69" spans="1:3" ht="12.75">
      <c r="A69" s="10">
        <v>32395</v>
      </c>
      <c r="B69" s="11" t="s">
        <v>109</v>
      </c>
      <c r="C69" s="12">
        <v>1500</v>
      </c>
    </row>
    <row r="70" spans="1:3" ht="12.75">
      <c r="A70" s="10">
        <v>32412</v>
      </c>
      <c r="B70" s="11" t="s">
        <v>61</v>
      </c>
      <c r="C70" s="12">
        <v>11270</v>
      </c>
    </row>
    <row r="71" spans="1:3" ht="12.75">
      <c r="A71" s="10">
        <v>32911</v>
      </c>
      <c r="B71" s="11" t="s">
        <v>62</v>
      </c>
      <c r="C71" s="12">
        <v>87789</v>
      </c>
    </row>
    <row r="72" spans="1:3" ht="12.75">
      <c r="A72" s="13">
        <v>32921</v>
      </c>
      <c r="B72" s="2" t="s">
        <v>110</v>
      </c>
      <c r="C72" s="14">
        <v>76480</v>
      </c>
    </row>
    <row r="73" spans="1:3" ht="12.75">
      <c r="A73" s="13">
        <v>32931</v>
      </c>
      <c r="B73" s="2" t="s">
        <v>63</v>
      </c>
      <c r="C73" s="14">
        <v>6000</v>
      </c>
    </row>
    <row r="74" spans="1:3" ht="12.75">
      <c r="A74" s="13">
        <v>32941</v>
      </c>
      <c r="B74" s="2" t="s">
        <v>64</v>
      </c>
      <c r="C74" s="14">
        <v>10994</v>
      </c>
    </row>
    <row r="75" spans="1:3" ht="12.75">
      <c r="A75" s="10">
        <v>32954</v>
      </c>
      <c r="B75" s="11" t="s">
        <v>65</v>
      </c>
      <c r="C75" s="12">
        <v>4800</v>
      </c>
    </row>
    <row r="76" spans="1:3" ht="12.75">
      <c r="A76" s="13">
        <v>32955</v>
      </c>
      <c r="B76" s="22" t="s">
        <v>75</v>
      </c>
      <c r="C76" s="14">
        <v>22464</v>
      </c>
    </row>
    <row r="77" spans="1:3" ht="13.5" thickBot="1">
      <c r="A77" s="28">
        <v>32999</v>
      </c>
      <c r="B77" s="16" t="s">
        <v>66</v>
      </c>
      <c r="C77" s="27">
        <v>50000</v>
      </c>
    </row>
    <row r="78" spans="1:3" ht="13.5" thickBot="1">
      <c r="A78" s="7">
        <v>34</v>
      </c>
      <c r="B78" s="8" t="s">
        <v>7</v>
      </c>
      <c r="C78" s="9">
        <f>SUM(C79:C80)</f>
        <v>87513</v>
      </c>
    </row>
    <row r="79" spans="1:3" ht="12.75">
      <c r="A79" s="10">
        <v>34312</v>
      </c>
      <c r="B79" s="11" t="s">
        <v>67</v>
      </c>
      <c r="C79" s="12">
        <v>27513</v>
      </c>
    </row>
    <row r="80" spans="1:3" ht="13.5" thickBot="1">
      <c r="A80" s="15">
        <v>34333</v>
      </c>
      <c r="B80" s="22" t="s">
        <v>68</v>
      </c>
      <c r="C80" s="17">
        <v>60000</v>
      </c>
    </row>
    <row r="81" spans="1:3" ht="13.5" thickBot="1">
      <c r="A81" s="7">
        <v>4</v>
      </c>
      <c r="B81" s="8" t="s">
        <v>8</v>
      </c>
      <c r="C81" s="9">
        <f>SUM(C82:C87)</f>
        <v>805000</v>
      </c>
    </row>
    <row r="82" spans="1:3" ht="12.75">
      <c r="A82" s="23"/>
      <c r="B82" s="24"/>
      <c r="C82" s="25"/>
    </row>
    <row r="83" spans="1:3" ht="12.75">
      <c r="A83" s="13">
        <v>42211</v>
      </c>
      <c r="B83" s="2" t="s">
        <v>69</v>
      </c>
      <c r="C83" s="14">
        <v>8000</v>
      </c>
    </row>
    <row r="84" spans="1:3" ht="12.75">
      <c r="A84" s="13">
        <v>42222</v>
      </c>
      <c r="B84" s="2" t="s">
        <v>111</v>
      </c>
      <c r="C84" s="14">
        <v>4952</v>
      </c>
    </row>
    <row r="85" spans="1:3" ht="12.75">
      <c r="A85" s="13">
        <v>42231</v>
      </c>
      <c r="B85" s="2" t="s">
        <v>112</v>
      </c>
      <c r="C85" s="14">
        <v>10048</v>
      </c>
    </row>
    <row r="86" spans="1:3" ht="12.75">
      <c r="A86" s="13">
        <v>42241</v>
      </c>
      <c r="B86" s="2" t="s">
        <v>70</v>
      </c>
      <c r="C86" s="14">
        <v>134000</v>
      </c>
    </row>
    <row r="87" spans="1:3" ht="13.5" thickBot="1">
      <c r="A87" s="13">
        <v>42319</v>
      </c>
      <c r="B87" s="2" t="s">
        <v>10</v>
      </c>
      <c r="C87" s="14">
        <v>648000</v>
      </c>
    </row>
    <row r="88" spans="1:3" ht="13.5" thickBot="1">
      <c r="A88" s="7"/>
      <c r="B88" s="21" t="s">
        <v>11</v>
      </c>
      <c r="C88" s="9">
        <f>SUM(C81,C7)</f>
        <v>19569875</v>
      </c>
    </row>
    <row r="90" spans="1:4" ht="12.75">
      <c r="A90" s="32" t="s">
        <v>72</v>
      </c>
      <c r="B90" s="32" t="s">
        <v>113</v>
      </c>
      <c r="C90" s="32"/>
      <c r="D90" s="32"/>
    </row>
    <row r="91" spans="1:4" ht="12.75">
      <c r="A91" s="32"/>
      <c r="B91" s="32"/>
      <c r="C91" s="32"/>
      <c r="D91" s="32"/>
    </row>
    <row r="92" spans="1:4" ht="12.75">
      <c r="A92" s="32" t="s">
        <v>114</v>
      </c>
      <c r="B92" s="32"/>
      <c r="C92" s="32" t="s">
        <v>81</v>
      </c>
      <c r="D92" s="32"/>
    </row>
    <row r="93" spans="1:4" ht="12.75">
      <c r="A93" s="32"/>
      <c r="B93" s="32"/>
      <c r="C93" s="32"/>
      <c r="D93" s="32"/>
    </row>
    <row r="94" spans="1:4" ht="12.75">
      <c r="A94" s="32"/>
      <c r="B94" s="32"/>
      <c r="C94" s="32"/>
      <c r="D94" s="32"/>
    </row>
    <row r="95" spans="1:4" ht="12.75">
      <c r="A95" s="32"/>
      <c r="B95" s="32"/>
      <c r="C95" s="32"/>
      <c r="D95" s="32"/>
    </row>
    <row r="96" spans="1:4" ht="12.75">
      <c r="A96" s="32" t="s">
        <v>79</v>
      </c>
      <c r="B96" s="32"/>
      <c r="C96" s="32" t="s">
        <v>80</v>
      </c>
      <c r="D96" s="32"/>
    </row>
    <row r="97" spans="1:4" ht="12.75">
      <c r="A97" s="32"/>
      <c r="B97" s="32"/>
      <c r="C97" s="32"/>
      <c r="D97" s="32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&amp;LDOM ZDRAVLJA OTOČAC&amp;RFINANCIJSKI PLAN 2017.</oddHeader>
    <oddFooter>&amp;L&amp;P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tabSelected="1" workbookViewId="0" topLeftCell="A1">
      <selection activeCell="B14" sqref="B14"/>
    </sheetView>
  </sheetViews>
  <sheetFormatPr defaultColWidth="9.140625" defaultRowHeight="12.75"/>
  <cols>
    <col min="2" max="2" width="42.57421875" style="0" customWidth="1"/>
    <col min="3" max="3" width="27.57421875" style="0" customWidth="1"/>
  </cols>
  <sheetData>
    <row r="1" spans="1:3" ht="12.75">
      <c r="A1" s="32"/>
      <c r="B1" s="32"/>
      <c r="C1" s="32"/>
    </row>
    <row r="2" spans="1:3" ht="15">
      <c r="A2" s="32"/>
      <c r="B2" s="38" t="s">
        <v>115</v>
      </c>
      <c r="C2" s="32"/>
    </row>
    <row r="3" spans="1:3" ht="13.5" thickBot="1">
      <c r="A3" s="32"/>
      <c r="B3" s="32"/>
      <c r="C3" s="32"/>
    </row>
    <row r="4" spans="1:3" ht="34.5" thickBot="1">
      <c r="A4" s="39" t="s">
        <v>82</v>
      </c>
      <c r="B4" s="40" t="s">
        <v>83</v>
      </c>
      <c r="C4" s="40" t="s">
        <v>116</v>
      </c>
    </row>
    <row r="5" spans="1:3" ht="13.5" thickBot="1">
      <c r="A5" s="41">
        <v>6</v>
      </c>
      <c r="B5" s="42" t="s">
        <v>84</v>
      </c>
      <c r="C5" s="43">
        <f>SUM(C6,C9,C11,C15,C19)</f>
        <v>19691853</v>
      </c>
    </row>
    <row r="6" spans="1:3" ht="13.5" thickBot="1">
      <c r="A6" s="44">
        <v>63</v>
      </c>
      <c r="B6" s="42" t="s">
        <v>85</v>
      </c>
      <c r="C6" s="43">
        <f>SUM(C7:C8)</f>
        <v>1390048</v>
      </c>
    </row>
    <row r="7" spans="1:3" ht="12.75">
      <c r="A7" s="45">
        <v>63821</v>
      </c>
      <c r="B7" s="45" t="s">
        <v>86</v>
      </c>
      <c r="C7" s="46"/>
    </row>
    <row r="8" spans="1:3" ht="13.5" thickBot="1">
      <c r="A8" s="48">
        <v>63521</v>
      </c>
      <c r="B8" s="48" t="s">
        <v>87</v>
      </c>
      <c r="C8" s="49">
        <v>1390048</v>
      </c>
    </row>
    <row r="9" spans="1:3" ht="13.5" thickBot="1">
      <c r="A9" s="51">
        <v>64</v>
      </c>
      <c r="B9" s="52" t="s">
        <v>88</v>
      </c>
      <c r="C9" s="43">
        <f>SUM(C10)</f>
        <v>1000</v>
      </c>
    </row>
    <row r="10" spans="1:3" ht="13.5" thickBot="1">
      <c r="A10" s="53">
        <v>64132</v>
      </c>
      <c r="B10" s="53" t="s">
        <v>89</v>
      </c>
      <c r="C10" s="54">
        <v>1000</v>
      </c>
    </row>
    <row r="11" spans="1:3" ht="13.5" thickBot="1">
      <c r="A11" s="51">
        <v>65</v>
      </c>
      <c r="B11" s="52" t="s">
        <v>90</v>
      </c>
      <c r="C11" s="43">
        <f>SUM(C12:C14)</f>
        <v>892700</v>
      </c>
    </row>
    <row r="12" spans="1:3" ht="12.75">
      <c r="A12" s="45">
        <v>65264</v>
      </c>
      <c r="B12" s="45" t="s">
        <v>91</v>
      </c>
      <c r="C12" s="47">
        <v>7700</v>
      </c>
    </row>
    <row r="13" spans="1:3" ht="12.75">
      <c r="A13" s="55">
        <v>65265</v>
      </c>
      <c r="B13" s="55" t="s">
        <v>92</v>
      </c>
      <c r="C13" s="56">
        <v>700000</v>
      </c>
    </row>
    <row r="14" spans="1:3" ht="13.5" thickBot="1">
      <c r="A14" s="48">
        <v>65269</v>
      </c>
      <c r="B14" s="48" t="s">
        <v>93</v>
      </c>
      <c r="C14" s="49">
        <v>185000</v>
      </c>
    </row>
    <row r="15" spans="1:3" ht="13.5" thickBot="1">
      <c r="A15" s="51">
        <v>66</v>
      </c>
      <c r="B15" s="52" t="s">
        <v>94</v>
      </c>
      <c r="C15" s="43">
        <f>SUM(C16,C17,C18)</f>
        <v>2300000</v>
      </c>
    </row>
    <row r="16" spans="1:3" ht="12.75">
      <c r="A16" s="57">
        <v>66142</v>
      </c>
      <c r="B16" s="58" t="s">
        <v>95</v>
      </c>
      <c r="C16" s="47">
        <v>1600000</v>
      </c>
    </row>
    <row r="17" spans="1:3" ht="12.75">
      <c r="A17" s="55">
        <v>66151</v>
      </c>
      <c r="B17" s="45" t="s">
        <v>96</v>
      </c>
      <c r="C17" s="56">
        <v>700000</v>
      </c>
    </row>
    <row r="18" spans="1:3" ht="13.5" thickBot="1">
      <c r="A18" s="48">
        <v>66323</v>
      </c>
      <c r="B18" s="48" t="s">
        <v>97</v>
      </c>
      <c r="C18" s="49"/>
    </row>
    <row r="19" spans="1:3" ht="13.5" thickBot="1">
      <c r="A19" s="51">
        <v>67</v>
      </c>
      <c r="B19" s="59"/>
      <c r="C19" s="43">
        <f>SUM(C20:C22)</f>
        <v>15108105</v>
      </c>
    </row>
    <row r="20" spans="1:3" ht="12.75">
      <c r="A20" s="45">
        <v>67111</v>
      </c>
      <c r="B20" s="45" t="s">
        <v>98</v>
      </c>
      <c r="C20" s="47"/>
    </row>
    <row r="21" spans="1:3" ht="12.75">
      <c r="A21" s="55">
        <v>67311</v>
      </c>
      <c r="B21" s="55" t="s">
        <v>99</v>
      </c>
      <c r="C21" s="56">
        <v>15108105</v>
      </c>
    </row>
    <row r="22" spans="1:3" ht="13.5" thickBot="1">
      <c r="A22" s="48"/>
      <c r="B22" s="48"/>
      <c r="C22" s="50"/>
    </row>
    <row r="23" spans="1:3" ht="13.5" thickBot="1">
      <c r="A23" s="60">
        <v>7</v>
      </c>
      <c r="B23" s="52" t="s">
        <v>100</v>
      </c>
      <c r="C23" s="43">
        <f>SUM(C25)</f>
        <v>3000</v>
      </c>
    </row>
    <row r="24" spans="1:3" ht="12.75">
      <c r="A24" s="45"/>
      <c r="B24" s="45"/>
      <c r="C24" s="46"/>
    </row>
    <row r="25" spans="1:3" ht="12.75">
      <c r="A25" s="55">
        <v>721</v>
      </c>
      <c r="B25" s="55" t="s">
        <v>101</v>
      </c>
      <c r="C25" s="56">
        <v>3000</v>
      </c>
    </row>
    <row r="26" spans="1:3" ht="13.5" thickBot="1">
      <c r="A26" s="48"/>
      <c r="B26" s="48"/>
      <c r="C26" s="50"/>
    </row>
    <row r="27" spans="1:3" ht="26.25" thickBot="1">
      <c r="A27" s="51"/>
      <c r="B27" s="61" t="s">
        <v>118</v>
      </c>
      <c r="C27" s="62">
        <f>SUM(C5,C23)</f>
        <v>19694853</v>
      </c>
    </row>
    <row r="28" spans="1:3" ht="12.75">
      <c r="A28" s="32"/>
      <c r="B28" s="32"/>
      <c r="C28" s="32"/>
    </row>
    <row r="29" spans="1:3" ht="12.75">
      <c r="A29" s="32"/>
      <c r="B29" s="32"/>
      <c r="C29" s="32"/>
    </row>
    <row r="30" spans="1:3" ht="12.75">
      <c r="A30" s="32" t="s">
        <v>102</v>
      </c>
      <c r="B30" s="32" t="s">
        <v>117</v>
      </c>
      <c r="C30" s="32"/>
    </row>
    <row r="31" spans="1:3" ht="12.75">
      <c r="A31" s="32"/>
      <c r="B31" s="32"/>
      <c r="C31" s="32"/>
    </row>
    <row r="32" spans="1:3" ht="12.75">
      <c r="A32" s="32"/>
      <c r="B32" s="32"/>
      <c r="C32" s="32"/>
    </row>
    <row r="33" spans="1:3" ht="12.75">
      <c r="A33" s="32"/>
      <c r="B33" s="32"/>
      <c r="C33" s="32"/>
    </row>
    <row r="34" spans="1:3" ht="12.75">
      <c r="A34" s="32"/>
      <c r="B34" s="32"/>
      <c r="C34" s="32"/>
    </row>
    <row r="35" spans="1:3" ht="12.75">
      <c r="A35" s="32" t="s">
        <v>114</v>
      </c>
      <c r="B35" s="32"/>
      <c r="C35" s="32" t="s">
        <v>103</v>
      </c>
    </row>
    <row r="36" spans="1:3" ht="12.75">
      <c r="A36" s="32"/>
      <c r="B36" s="32"/>
      <c r="C36" s="32"/>
    </row>
    <row r="37" spans="1:3" ht="12.75">
      <c r="A37" s="32"/>
      <c r="B37" s="32"/>
      <c r="C37" s="32"/>
    </row>
    <row r="38" spans="1:3" ht="12.75">
      <c r="A38" s="32"/>
      <c r="B38" s="32"/>
      <c r="C38" s="32"/>
    </row>
    <row r="39" spans="1:3" ht="12.75">
      <c r="A39" s="32" t="s">
        <v>79</v>
      </c>
      <c r="B39" s="32"/>
      <c r="C39" s="32" t="s">
        <v>104</v>
      </c>
    </row>
    <row r="40" spans="1:3" ht="12.75">
      <c r="A40" s="32"/>
      <c r="B40" s="32"/>
      <c r="C40" s="32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&amp;LDOM ZDRAVLJA OTOČAC&amp;RFINANCIJSKI PLAN 2017.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Dom zdravlja Otočac</cp:lastModifiedBy>
  <cp:lastPrinted>2016-12-15T11:34:54Z</cp:lastPrinted>
  <dcterms:created xsi:type="dcterms:W3CDTF">2014-12-10T11:32:26Z</dcterms:created>
  <dcterms:modified xsi:type="dcterms:W3CDTF">2016-12-16T10:55:13Z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