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2435" tabRatio="500" activeTab="3"/>
  </bookViews>
  <sheets>
    <sheet name="Naslov" sheetId="1" r:id="rId1"/>
    <sheet name="Sadržaj" sheetId="2" r:id="rId2"/>
    <sheet name="Opći uvjeti" sheetId="3" r:id="rId3"/>
    <sheet name="Troškovnik" sheetId="4" r:id="rId4"/>
  </sheets>
  <definedNames>
    <definedName name="CenGri_K" localSheetId="1">Sadržaj!#REF!</definedName>
    <definedName name="CenGri_K" localSheetId="3">Troškovnik!#REF!</definedName>
    <definedName name="CenGri_P" localSheetId="1">Sadržaj!#REF!</definedName>
    <definedName name="CenGri_P" localSheetId="3">Troškovnik!#REF!</definedName>
    <definedName name="CenGri_R" localSheetId="3">Troškovnik!#REF!</definedName>
    <definedName name="EleIns_K" localSheetId="1">Sadržaj!#REF!</definedName>
    <definedName name="EleIns_K" localSheetId="3">Troškovnik!#REF!</definedName>
    <definedName name="EleIns_P" localSheetId="1">Sadržaj!#REF!</definedName>
    <definedName name="EleIns_P" localSheetId="3">Troškovnik!#REF!</definedName>
    <definedName name="EleIns_R" localSheetId="3">Troškovnik!#REF!</definedName>
    <definedName name="Excel_BuiltIn_Print_Titles" localSheetId="2">'Opći uvjeti'!$1:$1</definedName>
    <definedName name="Excel_BuiltIn_Print_Titles" localSheetId="3">Troškovnik!$1:$1</definedName>
    <definedName name="GraRad_K" localSheetId="1">Sadržaj!$C$11</definedName>
    <definedName name="GraRad_K" localSheetId="3">Troškovnik!$F$57</definedName>
    <definedName name="GraRad_P" localSheetId="1">Sadržaj!$C$4</definedName>
    <definedName name="GraRad_P" localSheetId="3">Troškovnik!$A$3</definedName>
    <definedName name="GraRad_R" localSheetId="3">Troškovnik!#REF!</definedName>
    <definedName name="index">Troškovnik!#REF!</definedName>
    <definedName name="indexC">Troškovnik!#REF!</definedName>
    <definedName name="_xlnm.Print_Titles" localSheetId="2">'Opći uvjeti'!$1:$1</definedName>
    <definedName name="_xlnm.Print_Titles" localSheetId="3">Troškovnik!$1:$1</definedName>
    <definedName name="Kraj" localSheetId="1">Sadržaj!$A$16</definedName>
    <definedName name="Kraj" localSheetId="3">Troškovnik!#REF!</definedName>
    <definedName name="ObrRad_K" localSheetId="1">Sadržaj!#REF!</definedName>
    <definedName name="ObrRad_K" localSheetId="3">Troškovnik!$F$73</definedName>
    <definedName name="ObrRad_P" localSheetId="1">Sadržaj!#REF!</definedName>
    <definedName name="ObrRad_P" localSheetId="3">Troškovnik!$A$61</definedName>
    <definedName name="ObrRad_R" localSheetId="3">Troškovnik!#REF!</definedName>
    <definedName name="PliIns_K" localSheetId="1">Sadržaj!#REF!</definedName>
    <definedName name="PliIns_K" localSheetId="3">Troškovnik!#REF!</definedName>
    <definedName name="PliIns_P" localSheetId="1">Sadržaj!#REF!</definedName>
    <definedName name="PliIns_P" localSheetId="3">Troškovnik!#REF!</definedName>
    <definedName name="PliIns_R" localSheetId="3">Troškovnik!#REF!</definedName>
    <definedName name="Početak" localSheetId="1">Sadržaj!#REF!</definedName>
    <definedName name="Početak" localSheetId="3">Troškovnik!$A$1</definedName>
    <definedName name="_xlnm.Print_Area" localSheetId="3">Troškovnik!$A$1:$F$85</definedName>
    <definedName name="tecaj">Troškovnik!#REF!</definedName>
    <definedName name="VanOko_K" localSheetId="1">Sadržaj!$C$15</definedName>
    <definedName name="VanOko_K" localSheetId="3">Troškovnik!#REF!</definedName>
    <definedName name="VanOko_P" localSheetId="1">Sadržaj!#REF!</definedName>
    <definedName name="VanOko_P" localSheetId="3">Troškovnik!#REF!</definedName>
    <definedName name="VanOko_R" localSheetId="3">Troškovnik!#REF!</definedName>
    <definedName name="VodKan_K" localSheetId="1">Sadržaj!#REF!</definedName>
    <definedName name="VodKan_K" localSheetId="3">Troškovnik!#REF!</definedName>
    <definedName name="VodKan_P" localSheetId="1">Sadržaj!#REF!</definedName>
    <definedName name="VodKan_P" localSheetId="3">Troškovnik!#REF!</definedName>
    <definedName name="VodKan_R" localSheetId="3">Troškovnik!#REF!</definedName>
  </definedNames>
  <calcPr calcId="124519"/>
  <fileRecoveryPr repairLoad="1"/>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A73" i="4"/>
  <c r="B72"/>
  <c r="A72"/>
  <c r="A71"/>
  <c r="B69"/>
  <c r="A69"/>
  <c r="F67"/>
  <c r="B57"/>
  <c r="B56"/>
  <c r="A56"/>
  <c r="B55"/>
  <c r="A55"/>
  <c r="B54"/>
  <c r="A54"/>
  <c r="B53"/>
  <c r="A53"/>
  <c r="B47"/>
  <c r="A47"/>
  <c r="F45"/>
  <c r="F42"/>
  <c r="F47" s="1"/>
  <c r="B34"/>
  <c r="A34"/>
  <c r="F32"/>
  <c r="F34" s="1"/>
  <c r="B27"/>
  <c r="A27"/>
  <c r="F25"/>
  <c r="F22"/>
  <c r="F19"/>
  <c r="B14"/>
  <c r="A14"/>
  <c r="F12"/>
  <c r="F10"/>
  <c r="F7"/>
  <c r="F14" l="1"/>
  <c r="F53" s="1"/>
  <c r="F57" s="1"/>
  <c r="F77" s="1"/>
  <c r="F27"/>
  <c r="F54" s="1"/>
  <c r="F55"/>
  <c r="F69"/>
  <c r="F72" s="1"/>
  <c r="F73" s="1"/>
  <c r="F78" s="1"/>
  <c r="F56"/>
  <c r="F79" l="1"/>
</calcChain>
</file>

<file path=xl/sharedStrings.xml><?xml version="1.0" encoding="utf-8"?>
<sst xmlns="http://schemas.openxmlformats.org/spreadsheetml/2006/main" count="462" uniqueCount="420">
  <si>
    <t>Ing-Project d.o.o.</t>
  </si>
  <si>
    <t>za projektiranje, građenje i nadzor</t>
  </si>
  <si>
    <t>Otočac, Ruđera Boškovića 4</t>
  </si>
  <si>
    <t>tel:</t>
  </si>
  <si>
    <t>(053) 773-702</t>
  </si>
  <si>
    <t>fax:</t>
  </si>
  <si>
    <t>Naručitelj:</t>
  </si>
  <si>
    <t>DOM ZDRAVLJA KORENICA</t>
  </si>
  <si>
    <t>Adresa:</t>
  </si>
  <si>
    <t>KORENICA, Zagrebačka 41</t>
  </si>
  <si>
    <t>Građevina:</t>
  </si>
  <si>
    <t>Područna ambulanta Donji Lapac, S.S.Kranjčevića 7b</t>
  </si>
  <si>
    <t xml:space="preserve">Izgradnja rampe za osobe sa smanjenom </t>
  </si>
  <si>
    <t>pokretljivosti u ambulanti u Donjem Lapcu</t>
  </si>
  <si>
    <t>Lokacija:</t>
  </si>
  <si>
    <t>DONJI LAPAC, S.S. Kranjčevića 7 b</t>
  </si>
  <si>
    <t>Katastarska čestica(e):</t>
  </si>
  <si>
    <t>555/15</t>
  </si>
  <si>
    <t>Kat. općina:</t>
  </si>
  <si>
    <t>Donji Lapac</t>
  </si>
  <si>
    <t>Vrsta projekta:</t>
  </si>
  <si>
    <t>Troškovnik</t>
  </si>
  <si>
    <t>Stupanj razrade:</t>
  </si>
  <si>
    <t>Dokumentacija za izvođenje</t>
  </si>
  <si>
    <t>TROŠKOVNIK</t>
  </si>
  <si>
    <t>I.</t>
  </si>
  <si>
    <t>GRAĐEVINSKI RADOVI</t>
  </si>
  <si>
    <t>II.</t>
  </si>
  <si>
    <t>OBRTNIČKI RADOVI</t>
  </si>
  <si>
    <t>Oznaka projekta:</t>
  </si>
  <si>
    <t>IP-01-E/15</t>
  </si>
  <si>
    <t>Oznaka dijela:</t>
  </si>
  <si>
    <t>TR</t>
  </si>
  <si>
    <t>Broj knjige:</t>
  </si>
  <si>
    <t>od</t>
  </si>
  <si>
    <t>Izradio:</t>
  </si>
  <si>
    <t>Petar Ljubić, d.i.a.</t>
  </si>
  <si>
    <t>Direktor:</t>
  </si>
  <si>
    <t>S A D R Ž A J   T R O Š K O V N I K A</t>
  </si>
  <si>
    <t>-</t>
  </si>
  <si>
    <t>OPĆI UVJETI UZ TROŠKOVNIK</t>
  </si>
  <si>
    <t>1</t>
  </si>
  <si>
    <t>+</t>
  </si>
  <si>
    <t>GraRad</t>
  </si>
  <si>
    <t>1.1</t>
  </si>
  <si>
    <t>Zemljani radovi</t>
  </si>
  <si>
    <t>1.2</t>
  </si>
  <si>
    <t>Armirano-betonski radovi</t>
  </si>
  <si>
    <t>1.3</t>
  </si>
  <si>
    <t>Armirački radovi</t>
  </si>
  <si>
    <t>1.4</t>
  </si>
  <si>
    <t>Tesarski radovi</t>
  </si>
  <si>
    <t>2</t>
  </si>
  <si>
    <t>2.1</t>
  </si>
  <si>
    <t>Bravarski radovi</t>
  </si>
  <si>
    <t>OPĆI OPlS UZ TROŠKOVNIK</t>
  </si>
  <si>
    <t>Sve radove izvesti od kvalitetnog materijala prema opisu, detaljima, pismenim naređenjima, ali sve u okviru ponuđene jedinične cijene. Sve štete učinjene prigodom rada vlastitim ili tudim radovima imaju se ukloniti na račun počinitelja. .</t>
  </si>
  <si>
    <t>Svi nekvalitetni radovi imaju se otkloniti i zamjeniti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</si>
  <si>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</si>
  <si>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isključivo pismenim dogovorom sa projektantom i nadzornim inženjerom.</t>
  </si>
  <si>
    <t>Sve više radnje koje neće biti na taj način utvrđene neće se moći priznati u obračunu. Jedinična cijena sadrži sve ono nabrojano kod opisa pojedine grupe radova te se na taj način vrši i obračun istih.</t>
  </si>
  <si>
    <t>Jedinične cijene primjenjivat će se na izvedene količine bez obzira u kojem postotku iste odstupaju od količine u troškovniku.</t>
  </si>
  <si>
    <t>Izvedeni radovi moraju u cijelosti odgovarati opisu troškovnika, a u tu svrhu investitor ima pravo od izvoditelja tražiti prije početka radova uzorke, koji se čuvaju u upravi gradilišta te izvedeni radovi moraju istima u cijelosti odgovarati.</t>
  </si>
  <si>
    <t>Sve mjere u planovima provjeriti u naravi. Svu kontrolu vršiti bez posebne naplate.</t>
  </si>
  <si>
    <t>Jediničnom cijenom treba obuhvatiti sve elemente navedene kako slijedi:</t>
  </si>
  <si>
    <t>Mat erijal</t>
  </si>
  <si>
    <t>Pod cijenom materijala podrazumjeva se dobavna cijena svih materijala koji sudjeluju u radnom procesu kao osnovni materijal tako i materijali koji ne spadaju u finalni produkt već su samo kao pomoćni.</t>
  </si>
  <si>
    <t>U cijenu je uključena i cijena transportnih troškova bez obzira na prijevozno sredstvo sa svim prenosima, utovarima i istovarima te uskladištenje i čuvanje na gradilištu od uništenja (prebacivanje, zaštita i sl.).</t>
  </si>
  <si>
    <t>U cijenu je također uračunato i davanje potrebnih uzoraka kod izvjesnih vrsta materijala.</t>
  </si>
  <si>
    <t>Rad</t>
  </si>
  <si>
    <t>U kalkulaciju rada treba uključiti sav rad, kako glavni, tako i pomoćni te sav unutarnji transport. Ujedno treba uključiti i rad oko zaštite gotovih konstrukcija i dijelova objekta od štetnog atmosferskog utjecaja vrućine, hladnoće i sl.</t>
  </si>
  <si>
    <t>Skele</t>
  </si>
  <si>
    <t>Sve vrste radnih skela skela bez obzira na visinu ulaze u jediničnu cijenu dotičnog rada.</t>
  </si>
  <si>
    <t>Oplate</t>
  </si>
  <si>
    <t>Kod izrade oplate predviđeno je podupiranje, uklještenje, te postava i skidanje iste. U cijenu ulazi kvašenje oplate prije betoniranja, kao i mazanje limenih kalupa. Po završetku betoniranja, sva se oplata nakon određenog vremena mora očistiti i sortirati.</t>
  </si>
  <si>
    <t>lzmjere</t>
  </si>
  <si>
    <t>Ukoliko nije u pojedinoj stavci dat način rada, ima se u svemu pridržavati propisa za pojedinu vrstu rada ili prosječnih normi u graditeljstvu (izdanje 1980. godine)</t>
  </si>
  <si>
    <t>Zimski i ljetni rad</t>
  </si>
  <si>
    <t xml:space="preserve">Ukoliko je u ugovoreni termin izvršenja građevine uključen i zimski period, odnosno ljetni period, to se neće izvoditelju priznati nikakve naknade za rad pri niskoj odnosno visokoj temperaturi te zaštite konstrukcije od smrzavanja, vrućine i atmosferskih nepogoda, sve to mora biti uključeno u jediničnu cijenu. </t>
  </si>
  <si>
    <t>Faktor</t>
  </si>
  <si>
    <t>Na jediničnu cijenu radne snage izvoditeij ima pravo zaračunati faktor prema postojećim propisima i privrednim instrumentima na osnovu zakonskih propisa.</t>
  </si>
  <si>
    <t>Povrh toga izvoditelj ima faktorom obuhvatiti i slijedeće radove, koji se neće posebno platiti, bilo kao stavka troškovnika, bilo kao naknadni rad i to:</t>
  </si>
  <si>
    <t>-kompletnu režiju gradilišta, uključujući dizalice, mostove, mehanizaciju i sl.,</t>
  </si>
  <si>
    <t>-najamne troškove za posuđenu mehanizaciju, koju izvoditelj sam ne posjeduje, a potrebna mu je pri izvođenju   radova,</t>
  </si>
  <si>
    <t xml:space="preserve">-čišćenje ugrađenih elemenata od žbuke, </t>
  </si>
  <si>
    <t>-sva ispitivanja materijala,</t>
  </si>
  <si>
    <t>-ispitivanja dimnjaka i ventilacija u svrhu dobivanja potvrde od dimnjačara o ispravnosti istih,</t>
  </si>
  <si>
    <t>-uređenje gradilišta po završetku rada, sa otklanjanjem i odvozom svih odpadaka, šute, ostatka građevinskog materijala, inventura, pomoćnih građevina itd.,</t>
  </si>
  <si>
    <t>ZEMLJANI RADOVI</t>
  </si>
  <si>
    <t>Pri izrađivanju zemljanih radova imaju se u potpunosti primjenjivati postojeći propisi ­Pravilnik o zaštiti na radu u građevinarstvu - norme i ovi tehnički uvjeti.</t>
  </si>
  <si>
    <t>Svi iskopi zemlje vrše se ručno i strojevima, te miniranja dijelom u živoj stijeni prema projektu.</t>
  </si>
  <si>
    <t>Propisane mjere presjeka-profila ne smiju se prekoračiti bez naročitog odobrenja nadzornog organa.</t>
  </si>
  <si>
    <t>Prije početka radova na iskopu i nasipavanju potrebno je rasčistiti teren. Posebnu pažnju treba posvetiti odvodnjavanju iskopanih površina kako bi se radovi izvodili na relativno suhom terenu.</t>
  </si>
  <si>
    <t>Iskopani materijal upotrijebiti za nasipavanje. Nasipavanje unutar i oko objekta izvesti kvalitetno do tražene zbijenosti.</t>
  </si>
  <si>
    <t>Po završetku radova (gradnje) izvođač radova dužan je izvršiti planiranje terena oko objekta, uklanjanje svega preostalog materijala. Ovi radovi ne plaćaju se posebno ­uključiti u faktor u okviru režije gradilišta.</t>
  </si>
  <si>
    <t>Prije početka betoniranja statičar treba pregledati kvalitet tla i odobriti početak betoniranja.</t>
  </si>
  <si>
    <t>Jediničnom cijenom obuhvaćen je sav rad i materijal, razupiranje, crpljenje vode, sva potrebna priručna sredstva za izvođenje radova, primjena svih propisa i HTZ zaštite, izmejre i sl.</t>
  </si>
  <si>
    <t>RUŠENJA I DEMONTAZE</t>
  </si>
  <si>
    <t>Prilikom rušenja postojeće konstrukcije izvođač se mora u potpunosti pridržavati Pravilnika o zaštiti na radu u građevinarstvu.</t>
  </si>
  <si>
    <t>Posebnu pažnju posvetiti izradi i postavi podupirača, tako da se ne ugrožavaju dijelovi zidova koji će se sanirati i uključiti u konstruktivni sistem objekata.</t>
  </si>
  <si>
    <t xml:space="preserve">Rušenja i demontaže mogu započeti tek nakon izvršenih svih potrebnih priprema. </t>
  </si>
  <si>
    <t>Površina zidova koje se prema projektu rekonstruiraju moraju se prije demontaže obilježiti i to uspostavom sistema obilježavanja lokacije zida, pojedinih redova i redosljeda kamenih blokova u redu.</t>
  </si>
  <si>
    <t>Voditi računa da se rušenja izvrše sa što manje prašina, pa je potrebno dijelove koji se ruše polijevati vodom.</t>
  </si>
  <si>
    <t>Prilikom rušenja i demontaže potrebno je organizirati i nadzor od strane ovlaštenog inžinjera, te se u svemu pridržavati uputa projektanta.</t>
  </si>
  <si>
    <t>BETON I ARMIRANI BETON</t>
  </si>
  <si>
    <t>Betonske i armirano-betonske radove izvesti prema opisu u troškovniku te u skladu sa važećim standardima za armirane i nearmirane betone prema pravilniku o tehničkim normativima za beton i armirani beton SI.List 11/87-309.</t>
  </si>
  <si>
    <t xml:space="preserve">Sav materijal za izradu betona mora zadovoljavati odgovarajuće propise : </t>
  </si>
  <si>
    <t xml:space="preserve">- portland cement HRN.B.C1.009 </t>
  </si>
  <si>
    <t xml:space="preserve">- bijeli portland cement HRN.B.C1.009 </t>
  </si>
  <si>
    <t>- sulfatnootporni cement HRN.B.C1 .014</t>
  </si>
  <si>
    <t>- agregat HRN.B.83.100, 8.B2.010</t>
  </si>
  <si>
    <t>- voda HRN.U.M1.058</t>
  </si>
  <si>
    <t xml:space="preserve">- dodatci betonu HRN.U.M1 .035, U.M1.037 </t>
  </si>
  <si>
    <t>- lagani agregat za beton konstrukcije HRN.B.M4.022</t>
  </si>
  <si>
    <t xml:space="preserve">- ispitivanje vodonepropusnosti HRN.B.M1 .015 </t>
  </si>
  <si>
    <t>- utjecaj dodataka na koroziju armature HRN.B.M1.044</t>
  </si>
  <si>
    <t xml:space="preserve">- utjecaj dodataka na osobi ne betona HRN.B.M1.036 </t>
  </si>
  <si>
    <t>- transportirani beton HRN.B.M1.045</t>
  </si>
  <si>
    <t>Pri betoniranju jedne cjelovite betonske ili AB konstrukcije upotrijebiti isključivo jednu vrstu cementa.</t>
  </si>
  <si>
    <t>Izvoditelj je dužan dati na ispitivanje betonske uzorke prema "Pravilniku o tehničkim mjerama" bez posebne naplate.</t>
  </si>
  <si>
    <t>Šljunak mora imati propisani granulometrijski sastav, bez organskih primjesa. Za nosivu konstrukciju upotrebljava se agregat u granulometrijskom sastavu predviđenom u "Pravilniku o tehničkim mjerama".</t>
  </si>
  <si>
    <t>Sve gore navedeno odnosi se analogno i na tucanik i na drobljenac.</t>
  </si>
  <si>
    <t>Beton se mora miješati strojno i to za sve betonske i AB konstrukcije. Marke betona određuju se prema proračunu statičara.</t>
  </si>
  <si>
    <t xml:space="preserve">Beton treba zaštiti dok se nije vezao i to od atmosferskih i temperaturnih utjecaja. </t>
  </si>
  <si>
    <t>Nadzorni inženjer zadržava pravo izvanrednog ispitivanja betona, tj. može uzeti seriju kocki i dati ih na ispitivanje.</t>
  </si>
  <si>
    <t xml:space="preserve">U slučaju pozitivnog nalaza troškove ispitivanja snosi investitor. </t>
  </si>
  <si>
    <t>U jediničnu cijenu betonskih i AB radova uključeni su:</t>
  </si>
  <si>
    <t>sav potreban rad, materijal i transport za spravljanje betona,</t>
  </si>
  <si>
    <t>- sav potreban rad uključujući unutarnji transport</t>
  </si>
  <si>
    <t>- zaštita betonskih i armirano-betonskih konstrukcija od djelovanja atmosferilija i temperaturnih utjecaja,</t>
  </si>
  <si>
    <t>- ubacivanje betona u oplatu,</t>
  </si>
  <si>
    <t>- ugradba uz pomoć vibratora</t>
  </si>
  <si>
    <t>- svi ctvori za prolaz elektrike i kanalizacije,</t>
  </si>
  <si>
    <t xml:space="preserve">- poduzimanje mjere Zaštite na radu i drugih mjera, </t>
  </si>
  <si>
    <t>- čišćenje nakon završenih radova.</t>
  </si>
  <si>
    <t>Ovi tehnički uvjeti mijenjaju se ili nadopunjavaju opisom pojedinih stavki troškovnika troškcvnika i programom kontrole i osiguranja kvalitete.</t>
  </si>
  <si>
    <t>ARMIRAČKI RADOVI</t>
  </si>
  <si>
    <t>Armiračke radove izvesti prema "Pravilniku" Sl.List 41/85-1246, te u skladu s važećim normativima za armature:</t>
  </si>
  <si>
    <t>- zavarene mreže, HRN.U.M1.091 HRN.C.B6.013</t>
  </si>
  <si>
    <t>- čel.žica za varene armature, HRN.C.B6.013</t>
  </si>
  <si>
    <t>- vruće vučeni betonski čelici, HRN.C.K6.020</t>
  </si>
  <si>
    <t>- hladno vučeni betonski čelici, HRN.C.K6.021</t>
  </si>
  <si>
    <t>- čelici za prednaprezanje. HRN.C.K6.033,034,035,036,037</t>
  </si>
  <si>
    <t>Zeljezo se upotrebljava po oznakama:</t>
  </si>
  <si>
    <t>- glatki čelik GA 240/360</t>
  </si>
  <si>
    <t xml:space="preserve">- rebrasti čelik tvrdi RA 400/500 </t>
  </si>
  <si>
    <t xml:space="preserve">- mreža od glatke hladno vučene žice MAG 500/560 </t>
  </si>
  <si>
    <t xml:space="preserve">Savijanje željeza vrši se točno po nacrtu savijanja. Prije početka betoniranja armaturu pregledava nadzorni inženjer investitora ili statičar kod složenijih konstrukcija. </t>
  </si>
  <si>
    <t xml:space="preserve">Betonsko željezo mora se saviti točno po planu savijanja sa svim preklopima i nastavcima izvedenim po važećim propisima. </t>
  </si>
  <si>
    <t xml:space="preserve">Prije betoniranja betonsko željezo treba dobro očistiti, povezati i postaviti točno po planu armature i u skladu sa svim važećim propisima i pravilima struke. </t>
  </si>
  <si>
    <t>Upisom u Građevinski dnevnik od strane nadzornog inženjera ili statičara može se započeti betoniranje.</t>
  </si>
  <si>
    <t>Obračun se radi prema postojećim normama GN-400.</t>
  </si>
  <si>
    <t>Jedinična cijena armiračkih radova sadrži:</t>
  </si>
  <si>
    <t>- sav potreban materijal sa transportom na gradilište,</t>
  </si>
  <si>
    <t xml:space="preserve">- sav potreban rad i alat za obradu armature {ispravljanje, siječenje, savijanje), </t>
  </si>
  <si>
    <t>- postavljanje armature na mjesto ugradbe sa vezanjem, podmetačima, privremenim povezivanjem za oplatu,</t>
  </si>
  <si>
    <t>- unutarnji transport,</t>
  </si>
  <si>
    <t xml:space="preserve">- čišćenje armature od hrđe, masnoća i ostalih nečistoća, </t>
  </si>
  <si>
    <t>- primjena mjera zaštite na radu i drugih važećih propisa,</t>
  </si>
  <si>
    <t>Ovi tehnički uvjeti mijenjaju se ili nadopunjavaju opisom pojedinih stavki troškovnika troškovnika i programom kontrole i osiguranja kvalitete.</t>
  </si>
  <si>
    <t>TESARSKI RADOVI</t>
  </si>
  <si>
    <t>Tesarske radove izvesti prema opisu u troškovniku i planu oplate te u skladu s važećim normativima za izvedbu i materijale:</t>
  </si>
  <si>
    <t>- materijal za izradu drvenih konstrukcija, HRN.U.D0.001</t>
  </si>
  <si>
    <t>- grada za skele, HRN.D.B1.025</t>
  </si>
  <si>
    <t>- projektiranje i izvedba drvenih skela i oplata, HRN.U.C9.400</t>
  </si>
  <si>
    <t>- kombinirane slojevite ploče, HRN.D.C5.042</t>
  </si>
  <si>
    <t>- tesana građa četinara, HRN.D.B7.020</t>
  </si>
  <si>
    <t>- borova rezana građa, HRN.D.C1.040</t>
  </si>
  <si>
    <t>- jelova rezana građa, HRN.D.C1.041</t>
  </si>
  <si>
    <t xml:space="preserve">- šper ploče, HRN.D.C5.021 </t>
  </si>
  <si>
    <t>- iverice, HRN.D.C5.032</t>
  </si>
  <si>
    <t>- građevinski čavli, HRN.M.B4.020</t>
  </si>
  <si>
    <t>- vijci za drvo, HRN.M.B1.024</t>
  </si>
  <si>
    <t>- čavli za ljepenku, HRN.M.B4.090</t>
  </si>
  <si>
    <t>- zaštita građ. drveta, HRN.D.T4.027</t>
  </si>
  <si>
    <t>- tehnički uvjeti zaštite od požara u graditeljstvu HRN.U.J1.070, 110, 114</t>
  </si>
  <si>
    <t>Oplatu treba postaviti tako da se nakon betoniranja ne pojavi ni najmanja deformacija konstrukcije. Skidanje oplate raditi pažljivo da ne dođe do oštećenja konstrukcije, naročito rubova, zubaca ili utora. Oplatu ploča i greda izvesti sa svim potrebnim podupiranjima.</t>
  </si>
  <si>
    <t>Posebno obratiti pažnju na pravilan spoj oplate uz usiječene ležajeve u zidovima</t>
  </si>
  <si>
    <t xml:space="preserve">Svu oplatu izvesti točno prema detaljima, nacrtima i uputama projektanta. </t>
  </si>
  <si>
    <t>Obračun se radi prema postojećim normama GN-601.</t>
  </si>
  <si>
    <t>Jedinična cijena tesarskih radova sadrži:</t>
  </si>
  <si>
    <t xml:space="preserve">- sav potreban materijal za izvedbu oplate, sa transportom na gradilište, </t>
  </si>
  <si>
    <t xml:space="preserve">- sav potreban rad na krojenju i ugradbi oplate sa unutarnjim transportom do mjesta krojenja i ugradbe, </t>
  </si>
  <si>
    <t xml:space="preserve">- označavanje, uzimanje mjera na gradevini, </t>
  </si>
  <si>
    <t xml:space="preserve">- demontaža oplate, čiščenje, vađenje čavala i prijenos na novo mjesto ugradbe, </t>
  </si>
  <si>
    <t xml:space="preserve">- izrada radne skele </t>
  </si>
  <si>
    <t xml:space="preserve">- poduzimanje mjera Zaštite na radu i drugih propisa, </t>
  </si>
  <si>
    <t xml:space="preserve">- dovod vode, struje do priključka na gradilištu, </t>
  </si>
  <si>
    <t xml:space="preserve">- isporuku pogonskog materijala, </t>
  </si>
  <si>
    <t>- čišćenje nakon završetka radova.</t>
  </si>
  <si>
    <t>ZI DARSKI RADOVI</t>
  </si>
  <si>
    <t>Zidarske radove izvesti prema opisu u troškovniku te u skladu sa važećim standardima.</t>
  </si>
  <si>
    <t xml:space="preserve"> Sav upotrebljeni materijal mora odgovarati svim postojećim propisima i standardima. </t>
  </si>
  <si>
    <t>puna opeka HRN.B.D1.011</t>
  </si>
  <si>
    <t xml:space="preserve">lagana šuplja opeka i blok od gline HRN.B.D1.015 </t>
  </si>
  <si>
    <t>fasadna puna opeka HRN.B.D1.013</t>
  </si>
  <si>
    <t>fasadna šuplja opeka i blok od gline HRN.B.D1.014</t>
  </si>
  <si>
    <t xml:space="preserve">puna radijalna opeka od gline HRN.B.D1.012 </t>
  </si>
  <si>
    <t>silikatno - vapnene opeka i blok (puna, šuplja) HRN.U.N3.300</t>
  </si>
  <si>
    <t>betonski šuplji bloketi HRN.U.N1.100</t>
  </si>
  <si>
    <t xml:space="preserve">bloketi od plino i pjeno betona HRN.U.N1.308 </t>
  </si>
  <si>
    <t>šljako - betonski bloketi HRN.U.N9.020</t>
  </si>
  <si>
    <t>puni bloketi od laganog betona HRN.U.N1.011</t>
  </si>
  <si>
    <t xml:space="preserve">šuplji bloketi od laganog betona HRN.U.N1 .020 </t>
  </si>
  <si>
    <t xml:space="preserve">mort za zidanje HRN.U.M2.010 </t>
  </si>
  <si>
    <t>vatrostalni mort HRN.B.D6.430; 432; 434</t>
  </si>
  <si>
    <t>vapno HRN.B.C1.020; 020; 021</t>
  </si>
  <si>
    <t xml:space="preserve">cement HRN.B.C1.011; 012 </t>
  </si>
  <si>
    <t xml:space="preserve">voda HRN.U.M1.058 </t>
  </si>
  <si>
    <t xml:space="preserve">kamen HRN.B.83.200 </t>
  </si>
  <si>
    <t>pijesak HRN.B.88.039</t>
  </si>
  <si>
    <t xml:space="preserve">gips HRN.B.C1.030 </t>
  </si>
  <si>
    <t>mort za žbukanje HRN.U.M2.012</t>
  </si>
  <si>
    <t>dodaci žbukama HRN.U.M1.038</t>
  </si>
  <si>
    <t>Opeka za zidanje mora biti kvalitetna, dobro pečena, a materijal iz kojeg je napravljen ne smije sadržavati salitru. Ukoliko marka opeke nije označena u pojedinoj stavci smatra se MO-15, a mora odgovarati postojećim propisima.</t>
  </si>
  <si>
    <t>Zidati treba u potpuno vodoravnim redovima, a reške moraju biti debljine 1 - 1,5 cm. Pri zidanju treba ih dobro ispuniti mortom, a na plohama koje će se kasnije žbukati, reške moraju biti prazne na dubini od 2 cm zbog bolje veze žbuke sa zidom.</t>
  </si>
  <si>
    <t xml:space="preserve">Mort mora odgovarati točno omjerima ili markama po količinama materijala označenim u prosječnim normama. Pijesak mora biti čist bez organskih primjesa, a ako ih ima treba ih pranjem ukloniti. </t>
  </si>
  <si>
    <t xml:space="preserve">Cement za produžni i cementni mort mora odgovarati propisanij kvaliteti za portland cement. </t>
  </si>
  <si>
    <t>Vapno treba biti dobro gašeno i odležano od gašenja do upotrebe najmanje mjesec dana. Prije upotrebe vapno treba prosijati da ne bi u njemu ostale grudice neugašenog vapna. Kvaliteta vapna mora odgovarati postojećim važećim standardima.</t>
  </si>
  <si>
    <t>Svježe ozidane zidove zaštititi od utjecaja visoke i niske temperature.</t>
  </si>
  <si>
    <t xml:space="preserve">Jedinična cijena zidarskih radova sadrži: </t>
  </si>
  <si>
    <t>- sav rad uključujući i prijenos,</t>
  </si>
  <si>
    <t>- sav materijal,</t>
  </si>
  <si>
    <t xml:space="preserve">- zaštitu zidova od utjecaja vrućine, hladnoće i atmosferskih nepogoda, </t>
  </si>
  <si>
    <t>- čišćenje prostorija i zidnih površina po završetku zidanja, te uklanjanje otpadaka</t>
  </si>
  <si>
    <t>- sva priručna pomagala prema oropisirno HTZ mjera.</t>
  </si>
  <si>
    <t>HIDROIZOLATERSKI RADOVI</t>
  </si>
  <si>
    <t>Hidroizolacijske radove izvesti prema opisu iz troškovnika, te u skladu s svim važećim normativima i propisima.</t>
  </si>
  <si>
    <t>Sav materijal za hidroizolacije mora biti prvorazredne kvalitete, te u skladu sa svim važećim propisima:</t>
  </si>
  <si>
    <t>bitumenske ljepenke HRN.U.M3.232</t>
  </si>
  <si>
    <t xml:space="preserve">hladni bitumenski premaz HRN.U.M3.240 </t>
  </si>
  <si>
    <t xml:space="preserve">vrući bitumenski premaz HRN.U.M3.244 </t>
  </si>
  <si>
    <t xml:space="preserve">bitumenska ljepenka s uloškom od staklenog voala HRN.U.M3.231 </t>
  </si>
  <si>
    <t>bitumenske trake za varenje (sastav i uvjeti kvalitete) HRN.U.M3.300</t>
  </si>
  <si>
    <t>Hidroizolacija se izvodi na betoniranoj završnoj ploči sa minimalnim padom 1 %, kao privremena zaštita od atmosferskih oborina.</t>
  </si>
  <si>
    <t>Eventualne izmjene materijala ili načina izvedbe hidroizolacije tokom gradnje moraju se uraditi isključivo pismenim dogovorom sa projektantom i nadzornim inženjerom.</t>
  </si>
  <si>
    <t>Ako se stavkom troškovnika traži materijal koji nije obuhvaćen važećim normativima, mora se izvesti u svemu prema naputku proizvođača, te garancijom i atestima ovlaštenih ustanova.</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</si>
  <si>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</si>
  <si>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Obračun se vrši prema postojećim normama GN 301-500.</t>
  </si>
  <si>
    <t>Jedinična cijena hidroizolaterskih radova sadrži:</t>
  </si>
  <si>
    <t xml:space="preserve">- sav materijal sa troškovima transporta, te alat i strojeve, </t>
  </si>
  <si>
    <t>- sav rad, uključivo i unutarnji tronsport na mjestu ugradbe,</t>
  </si>
  <si>
    <t>- pripremu vrućeg bitumen na mjestu ugradbe,</t>
  </si>
  <si>
    <t xml:space="preserve">- čišćenje ploha prije izvedbe hidroizolacije sa zalijevanjem reški, </t>
  </si>
  <si>
    <t xml:space="preserve">- poduzimanje svih mjera zaštite na radu i drugih važećih propisa, </t>
  </si>
  <si>
    <t>- isporuka pogonskog materijala,</t>
  </si>
  <si>
    <t>Ovi tehriički uvjeti mijenjaju se ili nadopunjavaju opisom pojedinih stavki troškovnika troškovnika i programom kontrole i osiguranja kvalitete.</t>
  </si>
  <si>
    <t>LI MARSKI RADOVI</t>
  </si>
  <si>
    <t>Sve limarske radove izvesti točno prema opisu u troškovniku i tamo gdje je to projektom predviđeno.</t>
  </si>
  <si>
    <t>Prilikom izvedbe limarskih radova opisanih ovim troškovnikom izvoditelj radova mora se pridržavati svih uvjeta i opisa iz troškovnika, kao i važećih propisa, a u skladu sa postojećim standardima TU-XVII/76.</t>
  </si>
  <si>
    <t>Upotrebljeni materijali moraju zadovoljavati odgovarajućim propisima i standardima.</t>
  </si>
  <si>
    <t>Svi ostali materijali koji nisu obuhvaćeni standardima moraju imati ateste od za to ovlaštenih instituta i poduzeća.</t>
  </si>
  <si>
    <t>Ako je opis stavke izvoditelju nejasan treba prije predaje ponude tražiti objašnjenje od projektanta.</t>
  </si>
  <si>
    <t>Eventualne izmjene materijala, te načina izvedbe tijekom gradnje moraju se izvršiti isključivo pismenim dogvorom sa projektantom i nadzornim inženjerom.</t>
  </si>
  <si>
    <t>Ispod svih opšava treba položiti sloj bitumenske krovne ljepenke ukoliko je to u stavci troškovnika tako naznačeno.</t>
  </si>
  <si>
    <t>Izvoditelj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izvoditelja limarskih radova.</t>
  </si>
  <si>
    <t>Jedinična cijena limarskih radova sadrži:</t>
  </si>
  <si>
    <t xml:space="preserve">- uzimanje mjera na zgradi za izvedbu i obračun, </t>
  </si>
  <si>
    <t>- sav materijal uključivo i pomoćni,</t>
  </si>
  <si>
    <t>- sav rad na zgradi i u radionici,</t>
  </si>
  <si>
    <t>- poduzimanje mjera zaštite po HTZ i drugim postojećim propisima,</t>
  </si>
  <si>
    <t xml:space="preserve">- transport materijala na gradilište, uskladištenje, te dopremu na mjesto ugradbe, </t>
  </si>
  <si>
    <t>- čišćenje od otpadaka nakon izvršenih radova,</t>
  </si>
  <si>
    <t>- zaštitu izvedenih radova primopredaje,</t>
  </si>
  <si>
    <t xml:space="preserve">- korištenje skele do 2 m visine, te kuke, užad i ljestve, </t>
  </si>
  <si>
    <t>- označavanje mjesta za bušenje (štemanje),</t>
  </si>
  <si>
    <t xml:space="preserve">- dobava i ugradba pakni odnosno ugradba limarije upucavanjem, </t>
  </si>
  <si>
    <t>- čišćenje i miniziranje željeznih dijelova,</t>
  </si>
  <si>
    <t>- dobava i polaganje podložne ljepenke.</t>
  </si>
  <si>
    <t>POKRIVAČKI RADOVI</t>
  </si>
  <si>
    <t>Prilikom izvedbe pokrivačkih radova opisanih ovim troškovnikom izvoditelj radova mora se pridržavati svih uvjeta i opisa iz troškovnika, kao i važećih propisa.</t>
  </si>
  <si>
    <t>Sav upotrebljeni materijal mora odgovarati svim postojećim propisima i standardima.</t>
  </si>
  <si>
    <t>Crijep za pokrivačke radove mora biti kvalitetan, dobro pečen i ne smije biti izvitoperen, a materijal iz kojeg je napravljen, to jest glina ne smije sadržavati salitru.</t>
  </si>
  <si>
    <t>Obračun radova vrši se prema postojećim normama GN-361 i GN-561.</t>
  </si>
  <si>
    <t xml:space="preserve">Jedinična cijena pokrivačkih radova sadrži: </t>
  </si>
  <si>
    <t xml:space="preserve">- sve troškove nabave i dopreme svog potrebnog materijala odgovarajuće kvalitete, </t>
  </si>
  <si>
    <t xml:space="preserve">- troškove rada, horizontalnog i vertikalnog transporta, </t>
  </si>
  <si>
    <t xml:space="preserve">- sve režijske troškove sadržane u faktoru, </t>
  </si>
  <si>
    <t xml:space="preserve">- svu štetu nastalu nepažnjom u radu, </t>
  </si>
  <si>
    <t>- sva priručna pomagala prema propisima HTZ mjera.</t>
  </si>
  <si>
    <t>STOLARSKI RADOVI</t>
  </si>
  <si>
    <t>Prilikom izvedbe stolarskih radova opisanih ovim troškovnikom, izvoditelj radova mora se pridržavati svih uvjeta i opisa iz troškovnika, kao i važećih propisa.</t>
  </si>
  <si>
    <t>Sav upotrebljeni materijal mora odgovarati svim postojećim standardima i propisima.</t>
  </si>
  <si>
    <t>Ponuditelj je dužan radove izvesti solidno na temelju shema i troškovnika, te pregleda postojećih elemenata na građevini.</t>
  </si>
  <si>
    <t>Prije pristupa izradi stolarije izvoditelj je dužan izvršiti pojedinačne izmjere na građevini i prema tim izmjerama izraditi stolarske elemente.</t>
  </si>
  <si>
    <t>Prije početka izvedbe stolarskih radova sve potrebne radioničke nacrte izrađuje izvoditelj stolarskih radova te sa predliženim okovom dostavlja ih na usuglašavanje projektantu - investitoru.</t>
  </si>
  <si>
    <t>Sva stolarija kod dostave kao i na na gradilištu mora biti zaštićena.</t>
  </si>
  <si>
    <t>Obračun se vrši po komadu.</t>
  </si>
  <si>
    <t>Jedinična cijena stolarskih radova sadrži:</t>
  </si>
  <si>
    <t>- sve troškove nabave i dopreme svog potrebnog materijala odgovarajuće kvalitete,</t>
  </si>
  <si>
    <t>- sav rad u radionici sa dostavom na zgradu,</t>
  </si>
  <si>
    <t>- stolarsku montažu na zgradi,</t>
  </si>
  <si>
    <t>- sve horizontalne i vertikalne transporte do mjesta ugradbe,</t>
  </si>
  <si>
    <t>- ostakljenje vrstom stakla naznačenom u pojedinoj stavci,</t>
  </si>
  <si>
    <t>- prvoklasan okvir za funkcionalnu upotrebu sa naznakom proizvođača,</t>
  </si>
  <si>
    <t>- ličenje sa svim predradnjama,</t>
  </si>
  <si>
    <t>- svu štetu nastalu nepažnjom u radu,</t>
  </si>
  <si>
    <t>- sva priručna pomagala prema propisima HTZ mjera,</t>
  </si>
  <si>
    <t>Ovi tehnički uvjeti nadopunjavaju se opisom pojedinih stavki troškovnika i programom kontrole kvalitete i osiguranja kvalitete.</t>
  </si>
  <si>
    <t>BRAVARSKI RADOVI</t>
  </si>
  <si>
    <t xml:space="preserve">Prilikom izvedbe bravarskih radova imaju se u svemu primjenjivati postojeći propisi: </t>
  </si>
  <si>
    <t>Pravilnik o tehničkim mjerama i uvjetima za završne radove u građevinarstvu, Tehničkim uvjetima za izvođenje bravarskih radova, čeličnih i aluminijskih konstrukcija, Tehničkim uvjetima za izvodenje radova na antikorozivnoj zaštiti, Pravilnik o zaštiti na radu u građevinarstvu i standarda:</t>
  </si>
  <si>
    <t>HRN. C.BO.5000, HRN. C.B3.021, HRN. C.B3.025, HRN. C.B3.021, HRN. C.B3.101, HRN. C.B3.402, HRN. C.K6.020, HRN. C.B1.111, HRN. C.C3.220, HRN. C..C3.020, HRN. C.C3.202, HRN. C.C3.203, HRN. C.C3.220, HRN. C.C3.020, HRN. C.B4.011-017, HRN. C.B4.020, HRN. C.B4.110-113, HRN. C.T7.326, HRN. C.T7.327, HRN. H.C1.023, HRN. H.C1.034.</t>
  </si>
  <si>
    <t>Jediničnom cijenom obuhvaćeno je:</t>
  </si>
  <si>
    <t>pored opisanih radova svake stavke i ovih uvjeta, a neće se posebno plaćati slijedeće: prema Tehničkim uvjetima za izvodenje brabarskih radova Prateći radovi, tj. svi oni radovi koji bez posebnog navođenja spadaju u bravarske radove i obavezni su za i zvođača.</t>
  </si>
  <si>
    <t>NAPOMENA!</t>
  </si>
  <si>
    <t>Sve mjere obavezno kontrolirati na gradilištu.</t>
  </si>
  <si>
    <t>Sve promjene koje su u vezi stavaka troškovnika u izvedbi treba prije ugradbe dogovoriti s projektantom, kao i detalje, boju eloksaže, uz obavezni potpis projektanta na detalje i promjenu stavke.</t>
  </si>
  <si>
    <t>ALUMINIJSKA BRAVARIJA - OPĆE NAPOMENE</t>
  </si>
  <si>
    <t>Svi radovi moraju biti izvedeni stručno i solidno, sa odgovarajućim kvalitetnim materijalom, koji mora odgovarati postojećim propisima i standardima.</t>
  </si>
  <si>
    <t>Prije početka rada dužan je izvođač pregledati izvedene građevinske radove, te ukoliko naiđe na nedostatke koji mu mogu smetati u radu, dužan je o tome obavijestiti izvođača građevinskih radova kako bi isto bilo otklonjeno.</t>
  </si>
  <si>
    <t>Svi alu. komadi i izrađevine moraju biti kvalitetno i odgovarajuće izvedeni, sa potrebnim kompletnim okovom, priborom i komadima. Komadi od željeza i čelika moraju biti temeljito očišćeni od rđe i premazani temeljnom bojom protiv korozije.</t>
  </si>
  <si>
    <t>Izvođač ovih radova dužan je zaštititi radove izvedene od drugih izvođača, kako ne bi svojim radom oštetio isto.</t>
  </si>
  <si>
    <t>Također je dužan zaštititi svoje radove od prljanja drugih obrtnika, a nakon završetka rada dužan je sav suvišan materijal i otpatke odstraniti sa gradilišta.</t>
  </si>
  <si>
    <t>Aluminijski profili izrađeni su iz al. legure Al Mg Si 0,5 čvrstoće F220 do 260 N/mm2.</t>
  </si>
  <si>
    <t>Materijal za brtvljenje, ostakljenje i dosjede upotrijebiti od etilen propilen-kaučuka ili polivinil klorida.</t>
  </si>
  <si>
    <t>Celični profili za sidrenje alu. stijena premazani su radi zaštite sa najmanje dva premaza zaštitne boje. Sidra za pričvršćenje alu. lima i profila su od inoxa. Vijci i ostala sredstva za spajanje su iz nerđajućeg čelika (inox), aluminija ili drugog antikorozivnog materijala.</t>
  </si>
  <si>
    <t xml:space="preserve"> Ugaoni spojevi moraju biti izvedeni besprijekorno. Mjesta koja su naročito osjetljiva na propuštanje moraju se kitati dvokomponentnim kitom odgovarajuće kvalitete.</t>
  </si>
  <si>
    <t>Okov mora biti odgovarajuće kvalitete, aluminijski, ili od plemenitog čelika, a prije ugradbe isti mora odobriti projektant i nadzorni organ.</t>
  </si>
  <si>
    <t>Ovi tehnički uvjeti nadopunjavaju se opisom pojedinih stavki troškovnika i programom kontrole i osiguranja kvalitete troškovnika i programom kontrole i osiguranja kvalitete.</t>
  </si>
  <si>
    <t>STAKLARSKI RADOVI</t>
  </si>
  <si>
    <t>Prilikom izvedbe staklarskih radova opisanih ovim troškovnikom, izvoditelj radova mora se pridržavati svih uvjeta i opisa iz troškovnika, kao i važećih propisa.</t>
  </si>
  <si>
    <t xml:space="preserve">Sav upotrebljeni materijal mora odgovarati svim postojećim standardima i propisima. </t>
  </si>
  <si>
    <t>Ponuditelj je dužan izvesti solidan i ispravan rad na temelju shema i troškovnika, te pregleda postojećih elemenata na građevini.</t>
  </si>
  <si>
    <t>Prije pristupa izradi ostakljenja, izvoditelj je obvezan izvršiti pojedinačne izmjere na građevini i prema tim izmjerama izraditi elemente na gradilištu.</t>
  </si>
  <si>
    <t>Sva stakla kod dostave kao i na gradilištu mora biti zaštićena.</t>
  </si>
  <si>
    <t>Obračun se vrši po m2.</t>
  </si>
  <si>
    <t xml:space="preserve">Jedinična cijena stolarskih radova sadrži: </t>
  </si>
  <si>
    <t>- staklarsku montažu na zgradi,</t>
  </si>
  <si>
    <t xml:space="preserve">- sve horizontalne i vertikalne transporte do mjesta ugradbe, </t>
  </si>
  <si>
    <t>Ovi tehnički uvjeti nadopunjavaju se opisom pojedinih stavki troškovnika i programom kontrole i osiguranja kvalitete troškovnika i programom kontrole i osiguranja kvaiitete.</t>
  </si>
  <si>
    <t>TERACE RSKI RADOVI</t>
  </si>
  <si>
    <t xml:space="preserve">Prilikom izvedbe teracerskih radova imaju se u potpunosti primjenjivati postojeći propisi: </t>
  </si>
  <si>
    <t xml:space="preserve">   - Pravilnik o tehničkim mjerama i uvjetima za završne radove u građevinarstvu, Tehničkih uvjeta za izvodenje teracerskih radova HRN. U. F3. 050, - Pravilnika o zaštiti na radu u gradevinarstvu - standarda - cement HRN. B.C1.010-015, cementni mort HRN. B.D1301, odnosno cementa i pijeska HRN.-a U.F2011.</t>
  </si>
  <si>
    <t>PODOPOLAGAČKI RADOVI</t>
  </si>
  <si>
    <t>Prilikom izvedbe podopolagačkih radova imaju se u potpunosti primjenjivati postojeći propisi: - Pravilnik o tehničkim mjerama i uvjetima za završne radove u građevinarstvu, Tehničkih uslova za izvođenje podopolagačkih radova HRN. U. F2. 01 7, Pravilnika o zaštiti na radu u građevinarstvu te standarda HRN.. U. F3 060 i HRN. u.M9.101.</t>
  </si>
  <si>
    <t>Jedinična cijena stavaka ovog troškovnika pored opisanih radova svake stavke i ovih uvjeta treba obuhvaćati i neće se posebno plaćati prema - Tehničkim uvjetima za izvođenje podopolagačkih radova HRN. U.F2.01 7 - Prateći radovi tj. svi oni radovi koji bez posebnog navođenja spadaju u podopolagačke radove i obavezni su za izvođača.</t>
  </si>
  <si>
    <t>KERAMIČARSKI RADOVI</t>
  </si>
  <si>
    <t>Prilikom izvedbe keramičarskih radova imaju se u potpunosti primjenjivati postojeći propisi:</t>
  </si>
  <si>
    <t>- Pravilnik o tehničkim mjerama i uvjetima za završne radove u gradevinarstvu, Tehničkih uvjeta za izvođenje keramičarskih radova HRN. U. F2. 011, - Pravilnika o zaštiti na radu u građevinarstvu - standarda - cement HRN. B.C1.010-015, cementni mort HRN. B.D1301 glazirane podne pločice HRN. B.D1305, HRN. B.D1.306, ljepila uvjeti HRN.-a U.F2011, odnosno cementa i pijeska HRN.-a U.F2011.</t>
  </si>
  <si>
    <t>PARKETARSKI RADOVI</t>
  </si>
  <si>
    <t>Prilikom izvedbe parketarskih radova imaju se u potpunosti primjenjivti postojeći propisi ­- Pravilnik o tehničkim mjerama i uvjetima za završne radove u građevinarstvu - Tehnički uvjeti za izvođenje parketarskih radova HRN. u.F1.016, - Pravilnik o zaštiti na radu u građevinarstvu - standardi: hrastov lamel parket HRN. D.D5.021, i HRN. D.D5.022 - ljepila atest proizvođača, uvjeti u HRN.-u U.F1.016 - lak atest proizvođača, uvjeti u HRN.-u U.F2.016 - pokrivne i zidne letvice uvjeti u HRN.-u U.F2.016.</t>
  </si>
  <si>
    <t>SOBISLIKARSKO-LIČILAČKI RADOVI</t>
  </si>
  <si>
    <t>Prilikom izvedbe soboslikarskih i ličilačkih radova imaju se u potpunost primjenjivati postojeći propisi: - Pravilnik o tehničkim mjerama i uvjetima za završne radove u građevinarstvu - Tehničkih uvjeta za izvođenje soboslikarskih radova HRN. U.F2.013, ­Tehničkih uvjeta za izvodenje ličilačkih radova HRN. U.F2. 012, - Prvilnik o zaštiti na radu u građevinarstvu - standarda - gips neutralan i čist HRN. B.C1. 030, kalijev sapun HRN. H.K2.015, hidratizirano vapno HRN. B.C1.020, cement HRN. B.C1.011, materijali za neutralizaciju i impregniranje i izoliranje podloge - moraju odgovarati Tehničkim uvjetima za izvođenje soboslikarskih radova HRN. U.F2.013.</t>
  </si>
  <si>
    <t xml:space="preserve">Vapnene boje, klijane boje i emulzione boje kvalitetom i sastavom moraju u potpunosti zadovoljiti uvjetima Tehničkih uvjeta za izvođenje soboslikarskih radova HRN. U.F2.023, </t>
  </si>
  <si>
    <t>Firnis lanenog ulja HRN. H.C5.020, olovni minijum HRN. H.Co.002, cinkov kromat HRN.H.C1.034, uljene boje i lakovi HRN. H.Co002.</t>
  </si>
  <si>
    <t>Svi ostali materijali moraju zadovoljiti uvjete propisane Tehničkim uvjetima ža ličilačke radove H RN. U. F2.012.</t>
  </si>
  <si>
    <t>Jedinična cijena stavaka ovog troškovnika pored opisanih radova svake stavke i ovih uvjeta treba obuhvaćati i neće se posebno plaćati, a prema Tehničkim uvjetima za soboslikarske radove HRN. U.F2.o12 i Tehničkim uvjetima za ličilačke radove HRN. U.F2. 013 - Prateći radovi (tj. svi oni radovi koji bez posebnog navođenja spadaju u soboslikarske i ličilačke radove i obavezni su za izvođača).</t>
  </si>
  <si>
    <t>KAMENOREZAČKE RADOVE</t>
  </si>
  <si>
    <t>Prilikom izvedbe kamenorezačkih radova imaju se u potpunosti primjenjivati postojeći propisi:</t>
  </si>
  <si>
    <t>Pravilnik o tehničkim mjerama i uvjetima za završne radove u građevinarstvu, Pravilnik o zaštiti na radu u građevinarstvu, Tehnički uvjeti za oblaganje kamenih ploča HRN. U.F7.010, HRN. B.B3.200, standardi HRN. B.B3.200, oblik, dimenzije i klasifikacija ploča od prirodnog kamena, cement HRN. B.C1.010, 011, i 015, metalna spojna sredstva prema tehničkim uvjetima za oblaganje kamenih ploča, kao i zaptivni materijali.</t>
  </si>
  <si>
    <t>Jediničnom cijenom obuhvaćeno je: pored opisanih radova svake stavke i ovih uvjeta, a neće se posebno plaćati slijedeće: prema Tehničkim uvjetima za oblaganje kamenih ploča - Prateći radovi, tj. svi oni radovi koji bez posebnog navođenja spadaju u kamenorezačke radove i obavezni su za izvođača.</t>
  </si>
  <si>
    <t>Ovi tehnički uvjeti nadopunjavaju se opisom pojedinih stavki troškovnika i Programom kontrole i osiguranja kvalitete troškovnika i programom kontrole i osiguranja kvalitete.</t>
  </si>
  <si>
    <t>rbroj:</t>
  </si>
  <si>
    <t>opis stavke:</t>
  </si>
  <si>
    <t>j.mj.:</t>
  </si>
  <si>
    <t>kol.:</t>
  </si>
  <si>
    <t>jed. cjena:</t>
  </si>
  <si>
    <t>cjena :</t>
  </si>
  <si>
    <t>1.</t>
  </si>
  <si>
    <r>
      <rPr>
        <sz val="10"/>
        <rFont val="Arial CE"/>
        <family val="2"/>
        <charset val="238"/>
      </rPr>
      <t>m</t>
    </r>
    <r>
      <rPr>
        <vertAlign val="superscript"/>
        <sz val="10"/>
        <rFont val="Arial CE"/>
        <family val="2"/>
        <charset val="238"/>
      </rPr>
      <t>2</t>
    </r>
  </si>
  <si>
    <t>m</t>
  </si>
  <si>
    <r>
      <rPr>
        <sz val="10"/>
        <rFont val="Arial CE"/>
        <family val="2"/>
        <charset val="238"/>
      </rPr>
      <t>m</t>
    </r>
    <r>
      <rPr>
        <vertAlign val="superscript"/>
        <sz val="10"/>
        <rFont val="Arial CE"/>
        <family val="2"/>
        <charset val="238"/>
      </rPr>
      <t>3</t>
    </r>
  </si>
  <si>
    <t>1.1.</t>
  </si>
  <si>
    <t>1.1.1.</t>
  </si>
  <si>
    <t xml:space="preserve">Razbijanje dijela postojećeg asfalta ispred ulaza u ambulantu sa prethodnim rezanjem asfalta, te utovarom u vozilo sa odvozom na gradsku deponiju na udaljenosti do 5 km. </t>
  </si>
  <si>
    <t>1.1.2.</t>
  </si>
  <si>
    <t>Iskop kamenog tla IV-V kategorije- za temelje, uračunato osiguranje iskopa ili razupiranje ako je potrebno. Širina temelja do 0,60 m, odlaganje iskopanog materijala na prosječnu udaljenost do 5m, te nasipavanje istog između betoniranih temeljnih traka.</t>
  </si>
  <si>
    <t>1.1.2.1.</t>
  </si>
  <si>
    <t>iskop dubine do 1m</t>
  </si>
  <si>
    <t>1.1.3.</t>
  </si>
  <si>
    <t>Izrada nasipa u objektu između  bočnih zidova dobavljenim šljunkom prirodne granulacije,  u slojevima  modula stišljivosti M=15,0 N/cm2.</t>
  </si>
  <si>
    <t>1.2.</t>
  </si>
  <si>
    <t>ARMIRANO-BETONSKI RADOVI</t>
  </si>
  <si>
    <t>1.2.1.</t>
  </si>
  <si>
    <t>Dobava betona za trakaste armiranobetonske temelje u zemlji, ugradba u konstrukciju i zaštita.</t>
  </si>
  <si>
    <t>1.2.1.1.</t>
  </si>
  <si>
    <t>1.2.2.</t>
  </si>
  <si>
    <t>Dobava betona za armirane zidove u oplati, ugradbe, ugradbe u konstrukciju završna izvedba glatka i zaštita.</t>
  </si>
  <si>
    <t>1.2.2.1.</t>
  </si>
  <si>
    <t>1.2.3.</t>
  </si>
  <si>
    <t>Dobava betona za armirane ravne i kose podloge na tamponu, ugradba u konstrukciju i zaštita.</t>
  </si>
  <si>
    <t>1.2.3.1.</t>
  </si>
  <si>
    <t>1.3.</t>
  </si>
  <si>
    <t>kg</t>
  </si>
  <si>
    <t>1.3.1.</t>
  </si>
  <si>
    <t>1.4.</t>
  </si>
  <si>
    <t>obična oplata</t>
  </si>
  <si>
    <t>1.4.1.</t>
  </si>
  <si>
    <t xml:space="preserve">Izrada, postavljanje i skidanje dvostrane oplate temelja ravne osnove </t>
  </si>
  <si>
    <t>1.4.1.1.</t>
  </si>
  <si>
    <t>oplata za vidljivi beton bez završne obrade</t>
  </si>
  <si>
    <t>1.4.2.</t>
  </si>
  <si>
    <t xml:space="preserve">Izrada, postavljanje i skidanje dvostrane oplate zidova ravne osnove </t>
  </si>
  <si>
    <t>1.4.2.1.</t>
  </si>
  <si>
    <t>REKAPITULACIJA GRAĐEVINSKIH RADOVA</t>
  </si>
  <si>
    <t>2.</t>
  </si>
  <si>
    <t>2.1.</t>
  </si>
  <si>
    <t>visine 90 cm</t>
  </si>
  <si>
    <t>2.1.1.</t>
  </si>
  <si>
    <t>Dobava i ugradba ograda, izvedena od čeličnih cijevi fi 40 s ispunom od šprljaka istog presjeka, ličene pigmentiranim vodootpornim lakom s rukohvatom;sve prema detaljnom nacrtu u prilogu.</t>
  </si>
  <si>
    <t>2.1.1.1.</t>
  </si>
  <si>
    <t>REKAPITULACIJA OBRTNIČKIH RADOVA</t>
  </si>
  <si>
    <t>SVEUKUPNO OBRTNIČKI RADOVI:</t>
  </si>
  <si>
    <t>SVEUKUPNA REKAPITULACIJA</t>
  </si>
  <si>
    <t>SVEUKUPNO RADOVI NA OBJEKTU:</t>
  </si>
  <si>
    <t>mj. jed.</t>
  </si>
  <si>
    <t>Količina</t>
  </si>
  <si>
    <t>Cijena</t>
  </si>
  <si>
    <t>Ukupno (kn)</t>
  </si>
  <si>
    <t xml:space="preserve">1. </t>
  </si>
  <si>
    <r>
      <t xml:space="preserve">Obračun se vrši po postojećim normama </t>
    </r>
    <r>
      <rPr>
        <sz val="12"/>
        <color rgb="FFFF0000"/>
        <rFont val="ISOCPEUR"/>
        <charset val="238"/>
      </rPr>
      <t>GN 400-1</t>
    </r>
    <r>
      <rPr>
        <sz val="12"/>
        <rFont val="ISOCPEUR"/>
        <family val="2"/>
        <charset val="238"/>
      </rPr>
      <t xml:space="preserve"> .</t>
    </r>
  </si>
  <si>
    <r>
      <t xml:space="preserve">Svi profili, konstrukcije i limovi iz aluminija zaštičeni su površinski anodnom oksidacijom s minimalnom debljinom sloja 18 do 25 mikrona. Zaštita mora zadovoljiti propise </t>
    </r>
    <r>
      <rPr>
        <sz val="12"/>
        <color rgb="FFFF0000"/>
        <rFont val="ISOCPEUR"/>
        <charset val="238"/>
      </rPr>
      <t>HRN.C.T7.234, 236, 23), 226 i 228</t>
    </r>
    <r>
      <rPr>
        <sz val="12"/>
        <rFont val="ISOCPEUR"/>
        <family val="2"/>
        <charset val="238"/>
      </rPr>
      <t xml:space="preserve"> a boju odabire projektant iz tonske karte za postupak anodne oksidacije.</t>
    </r>
  </si>
  <si>
    <r>
      <t xml:space="preserve">Jedinična cijena stavaka ovog troškovnika pored opisanih radova svake stavke troškovnika i ovih uvjeta, treba obuhvaćati i neće se posebno plaćati prema Tehničkim uvjetima za izvodenje teracerskih radova </t>
    </r>
    <r>
      <rPr>
        <sz val="12"/>
        <color rgb="FFFF0000"/>
        <rFont val="ISOCPEUR"/>
        <charset val="238"/>
      </rPr>
      <t>HRN. U.F3.050</t>
    </r>
    <r>
      <rPr>
        <sz val="12"/>
        <rFont val="ISOCPEUR"/>
        <family val="2"/>
        <charset val="238"/>
      </rPr>
      <t xml:space="preserve"> - Prateći radovi, tj. svi oni radovi koji bez posebnog navodenja spadaju u teracerske radove i obavezni su za izvodača.</t>
    </r>
  </si>
  <si>
    <r>
      <t xml:space="preserve">Jedinična cijena stavaka ovog troškovnika pored opisanih radova svake stavke troškovnika i ovih uvjeta, treba obuhvaćati i neće se posebno plaćati prema Tehničkim uvjetima za izvođenje keramičarskih radova </t>
    </r>
    <r>
      <rPr>
        <sz val="12"/>
        <color rgb="FFFF0000"/>
        <rFont val="ISOCPEUR"/>
        <charset val="238"/>
      </rPr>
      <t xml:space="preserve">HRN. U.F2.011 </t>
    </r>
    <r>
      <rPr>
        <sz val="12"/>
        <rFont val="ISOCPEUR"/>
        <family val="2"/>
        <charset val="238"/>
      </rPr>
      <t>- Prateći radovi, tj. svi oni radovi koji bez posebnog navođenja spadaju u keramičarske radove i obavezni su za i zvođača.</t>
    </r>
  </si>
  <si>
    <r>
      <t xml:space="preserve">Jedinična cijena stavaka ovog troškovnika pored opsanih radova svake stavke troškovnika i ovih uvjeta treba obuhvaćati i neće se posebno plaćati prema Tehničkim uvjetima za izvođenje parketarskih radova </t>
    </r>
    <r>
      <rPr>
        <sz val="12"/>
        <color rgb="FFFF0000"/>
        <rFont val="ISOCPEUR"/>
        <charset val="238"/>
      </rPr>
      <t>HRN. U.F2.016</t>
    </r>
    <r>
      <rPr>
        <sz val="12"/>
        <rFont val="ISOCPEUR"/>
        <family val="2"/>
        <charset val="238"/>
      </rPr>
      <t xml:space="preserve"> - Prateći radovi, tj. svi oni radovi koji bez posebnog navođenja spadaju u parketarske radove i obavezni su za izvođača.</t>
    </r>
  </si>
  <si>
    <r>
      <t xml:space="preserve">Za vrijeme zime izvoditelj ima građevinu zaštititi te se svi eventualno smrznuti dijelovi istoga imaju otkloniti i izvesti ponovno bez bilo kakve naplate. Ukoliko je temperatura niža od temperature pri kojoj je dozvoljen dotični rad, a investitor traži da se radi, izvoditelj ima pravo zaračunati naknadu po </t>
    </r>
    <r>
      <rPr>
        <sz val="12"/>
        <color rgb="FFFF0000"/>
        <rFont val="ISOCPEUR"/>
        <charset val="238"/>
      </rPr>
      <t>normi 6006</t>
    </r>
    <r>
      <rPr>
        <sz val="12"/>
        <rFont val="ISOCPEUR"/>
        <family val="2"/>
        <charset val="238"/>
      </rPr>
      <t>, ali u tom slučaju izvoditelj snosi punu odgovornost za ispravnost i kvalitetu rada.</t>
    </r>
  </si>
  <si>
    <t>Marka betona C16/20 ili jednakovrijedno</t>
  </si>
  <si>
    <t>Marka betona C25/30 ili jednakovrijedno</t>
  </si>
  <si>
    <t xml:space="preserve">Dobava zavarene mreže iz čelika B500B ili jednako vrijedno, čišćenje, izrezivanje i zavijanje ako je potrebno,unutrašnji transport, postavljanje i vezivanje, prema specifikacijama i nacrtima u dokumentaciji (kb/m2) prosječne mase po dokumentaciji. </t>
  </si>
</sst>
</file>

<file path=xl/styles.xml><?xml version="1.0" encoding="utf-8"?>
<styleSheet xmlns="http://schemas.openxmlformats.org/spreadsheetml/2006/main">
  <fonts count="33">
    <font>
      <sz val="10"/>
      <name val="Arial"/>
      <charset val="238"/>
    </font>
    <font>
      <sz val="10"/>
      <name val="Arial"/>
      <family val="2"/>
      <charset val="238"/>
    </font>
    <font>
      <b/>
      <sz val="12"/>
      <name val="Arial"/>
      <family val="2"/>
      <charset val="238"/>
    </font>
    <font>
      <i/>
      <sz val="8"/>
      <name val="Arial"/>
      <family val="2"/>
      <charset val="238"/>
    </font>
    <font>
      <sz val="8"/>
      <name val="Arial CE"/>
      <family val="2"/>
      <charset val="238"/>
    </font>
    <font>
      <sz val="8"/>
      <name val="Arial"/>
      <family val="2"/>
      <charset val="238"/>
    </font>
    <font>
      <sz val="10"/>
      <name val="ISOCPEUR"/>
      <family val="2"/>
      <charset val="238"/>
    </font>
    <font>
      <b/>
      <sz val="12"/>
      <name val="ISOCPEUR"/>
      <family val="2"/>
      <charset val="238"/>
    </font>
    <font>
      <b/>
      <sz val="10"/>
      <name val="ISOCPEUR"/>
      <family val="2"/>
      <charset val="238"/>
    </font>
    <font>
      <b/>
      <sz val="18"/>
      <name val="Arial"/>
      <family val="2"/>
      <charset val="238"/>
    </font>
    <font>
      <b/>
      <sz val="20"/>
      <name val="Arial Black"/>
      <family val="2"/>
      <charset val="238"/>
    </font>
    <font>
      <b/>
      <sz val="11"/>
      <name val="Arial"/>
      <family val="2"/>
      <charset val="238"/>
    </font>
    <font>
      <sz val="9"/>
      <name val="Arial"/>
      <family val="2"/>
      <charset val="238"/>
    </font>
    <font>
      <sz val="12"/>
      <name val="Wingdings"/>
      <charset val="2"/>
    </font>
    <font>
      <sz val="10"/>
      <name val="Arial"/>
      <family val="2"/>
      <charset val="238"/>
    </font>
    <font>
      <sz val="10"/>
      <color rgb="FFFFFFFF"/>
      <name val="Arial"/>
      <family val="2"/>
      <charset val="238"/>
    </font>
    <font>
      <sz val="12"/>
      <name val="Arial"/>
      <family val="2"/>
      <charset val="238"/>
    </font>
    <font>
      <sz val="12"/>
      <color rgb="FFFFFFFF"/>
      <name val="Arial"/>
      <family val="2"/>
      <charset val="238"/>
    </font>
    <font>
      <b/>
      <sz val="12"/>
      <color rgb="FF808080"/>
      <name val="Arial"/>
      <family val="2"/>
      <charset val="238"/>
    </font>
    <font>
      <sz val="12"/>
      <color rgb="FF808080"/>
      <name val="Arial"/>
      <family val="2"/>
      <charset val="238"/>
    </font>
    <font>
      <b/>
      <sz val="12"/>
      <name val="ISOCPEUR"/>
      <charset val="238"/>
    </font>
    <font>
      <sz val="12"/>
      <name val="ISOCPEUR"/>
      <family val="2"/>
      <charset val="238"/>
    </font>
    <font>
      <u/>
      <sz val="12"/>
      <name val="ISOCPEUR"/>
      <family val="2"/>
      <charset val="238"/>
    </font>
    <font>
      <sz val="10"/>
      <name val="Arial CE"/>
      <family val="2"/>
      <charset val="238"/>
    </font>
    <font>
      <sz val="10"/>
      <color rgb="FF000080"/>
      <name val="Arial CE"/>
      <family val="2"/>
      <charset val="238"/>
    </font>
    <font>
      <b/>
      <sz val="8"/>
      <name val="Arial CE"/>
      <family val="2"/>
      <charset val="238"/>
    </font>
    <font>
      <b/>
      <sz val="10"/>
      <name val="Arial CE"/>
      <family val="2"/>
      <charset val="238"/>
    </font>
    <font>
      <vertAlign val="superscript"/>
      <sz val="10"/>
      <name val="Arial CE"/>
      <family val="2"/>
      <charset val="238"/>
    </font>
    <font>
      <b/>
      <sz val="10"/>
      <color rgb="FF000080"/>
      <name val="Arial CE"/>
      <family val="2"/>
      <charset val="238"/>
    </font>
    <font>
      <i/>
      <sz val="10"/>
      <name val="Arial CE"/>
      <family val="2"/>
      <charset val="238"/>
    </font>
    <font>
      <b/>
      <sz val="10"/>
      <name val="Arial CE"/>
      <charset val="238"/>
    </font>
    <font>
      <sz val="12"/>
      <color rgb="FFFF0000"/>
      <name val="ISOCPEUR"/>
      <family val="2"/>
      <charset val="238"/>
    </font>
    <font>
      <sz val="12"/>
      <color rgb="FFFF0000"/>
      <name val="ISOCPEUR"/>
      <charset val="238"/>
    </font>
  </fonts>
  <fills count="2">
    <fill>
      <patternFill patternType="none"/>
    </fill>
    <fill>
      <patternFill patternType="gray125"/>
    </fill>
  </fills>
  <borders count="5">
    <border>
      <left/>
      <right/>
      <top/>
      <bottom/>
      <diagonal/>
    </border>
    <border>
      <left style="dotted">
        <color auto="1"/>
      </left>
      <right/>
      <top/>
      <bottom/>
      <diagonal/>
    </border>
    <border>
      <left/>
      <right/>
      <top/>
      <bottom style="dotted">
        <color auto="1"/>
      </bottom>
      <diagonal/>
    </border>
    <border>
      <left/>
      <right/>
      <top style="thin">
        <color auto="1"/>
      </top>
      <bottom style="thin">
        <color auto="1"/>
      </bottom>
      <diagonal/>
    </border>
    <border>
      <left/>
      <right/>
      <top style="double">
        <color auto="1"/>
      </top>
      <bottom style="double">
        <color auto="1"/>
      </bottom>
      <diagonal/>
    </border>
  </borders>
  <cellStyleXfs count="2">
    <xf numFmtId="0" fontId="0" fillId="0" borderId="0"/>
    <xf numFmtId="0" fontId="1" fillId="0" borderId="0"/>
  </cellStyleXfs>
  <cellXfs count="129">
    <xf numFmtId="0" fontId="0" fillId="0" borderId="0" xfId="0"/>
    <xf numFmtId="0" fontId="1" fillId="0" borderId="0" xfId="1"/>
    <xf numFmtId="0" fontId="1" fillId="0" borderId="0" xfId="1" applyFont="1"/>
    <xf numFmtId="0" fontId="1" fillId="0" borderId="0" xfId="1" applyBorder="1"/>
    <xf numFmtId="0" fontId="2" fillId="0" borderId="0" xfId="1" applyFont="1"/>
    <xf numFmtId="0" fontId="0" fillId="0" borderId="0" xfId="1" applyFont="1"/>
    <xf numFmtId="0" fontId="3" fillId="0" borderId="0" xfId="1" applyFont="1"/>
    <xf numFmtId="0" fontId="4" fillId="0" borderId="0" xfId="1" applyFont="1"/>
    <xf numFmtId="0" fontId="5" fillId="0" borderId="0" xfId="1" applyFont="1" applyBorder="1" applyAlignment="1"/>
    <xf numFmtId="0" fontId="5" fillId="0" borderId="0" xfId="1" applyFont="1" applyBorder="1"/>
    <xf numFmtId="0" fontId="5" fillId="0" borderId="0" xfId="1" applyFont="1"/>
    <xf numFmtId="0" fontId="5" fillId="0" borderId="1" xfId="1" applyFont="1" applyBorder="1" applyAlignment="1"/>
    <xf numFmtId="0" fontId="1" fillId="0" borderId="0" xfId="1" applyBorder="1" applyAlignment="1"/>
    <xf numFmtId="0" fontId="5" fillId="0" borderId="0" xfId="1" applyFont="1" applyAlignment="1"/>
    <xf numFmtId="0" fontId="6" fillId="0" borderId="0" xfId="1" applyFont="1"/>
    <xf numFmtId="0" fontId="8" fillId="0" borderId="0" xfId="1" applyFont="1" applyBorder="1"/>
    <xf numFmtId="0" fontId="6" fillId="0" borderId="0" xfId="1" applyFont="1"/>
    <xf numFmtId="0" fontId="8" fillId="0" borderId="0" xfId="1" applyFont="1" applyBorder="1" applyAlignment="1"/>
    <xf numFmtId="0" fontId="6" fillId="0" borderId="0" xfId="1" applyFont="1" applyBorder="1"/>
    <xf numFmtId="0" fontId="7" fillId="0" borderId="0" xfId="1" applyFont="1" applyBorder="1"/>
    <xf numFmtId="0" fontId="9" fillId="0" borderId="0" xfId="1" applyFont="1" applyAlignment="1">
      <alignment horizontal="center" vertical="center" wrapText="1"/>
    </xf>
    <xf numFmtId="0" fontId="11" fillId="0" borderId="0" xfId="1" applyFont="1"/>
    <xf numFmtId="0" fontId="12" fillId="0" borderId="0" xfId="1" applyFont="1"/>
    <xf numFmtId="0" fontId="12" fillId="0" borderId="0" xfId="1" applyFont="1" applyBorder="1"/>
    <xf numFmtId="0" fontId="11" fillId="0" borderId="0" xfId="1" applyFont="1" applyBorder="1" applyAlignment="1"/>
    <xf numFmtId="0" fontId="1" fillId="0" borderId="0" xfId="1" applyBorder="1"/>
    <xf numFmtId="0" fontId="7" fillId="0" borderId="0" xfId="1" applyFont="1" applyBorder="1" applyAlignment="1">
      <alignment horizontal="left"/>
    </xf>
    <xf numFmtId="0" fontId="7" fillId="0" borderId="0" xfId="1" applyFont="1" applyBorder="1" applyAlignment="1">
      <alignment horizontal="center"/>
    </xf>
    <xf numFmtId="0" fontId="7" fillId="0" borderId="0" xfId="1" applyFont="1" applyBorder="1" applyAlignment="1">
      <alignment horizontal="right"/>
    </xf>
    <xf numFmtId="0" fontId="6" fillId="0" borderId="0" xfId="1" applyFont="1"/>
    <xf numFmtId="0" fontId="7" fillId="0" borderId="0" xfId="1" applyFont="1"/>
    <xf numFmtId="0" fontId="1" fillId="0" borderId="0" xfId="1" applyAlignment="1">
      <alignment horizontal="center"/>
    </xf>
    <xf numFmtId="49" fontId="14" fillId="0" borderId="0" xfId="0" applyNumberFormat="1" applyFont="1" applyBorder="1" applyAlignment="1">
      <alignment horizontal="left"/>
    </xf>
    <xf numFmtId="0" fontId="14" fillId="0" borderId="0" xfId="0" applyFont="1" applyBorder="1" applyProtection="1">
      <protection locked="0" hidden="1"/>
    </xf>
    <xf numFmtId="0" fontId="14" fillId="0" borderId="0" xfId="0" applyFont="1"/>
    <xf numFmtId="49" fontId="14" fillId="0" borderId="0" xfId="0" applyNumberFormat="1" applyFont="1" applyAlignment="1">
      <alignment horizontal="right"/>
    </xf>
    <xf numFmtId="49" fontId="15" fillId="0" borderId="0" xfId="0" applyNumberFormat="1" applyFont="1"/>
    <xf numFmtId="49" fontId="16" fillId="0" borderId="0" xfId="0" applyNumberFormat="1" applyFont="1" applyBorder="1" applyAlignment="1">
      <alignment horizontal="left"/>
    </xf>
    <xf numFmtId="0" fontId="16" fillId="0" borderId="0" xfId="0" applyFont="1" applyBorder="1" applyProtection="1">
      <protection locked="0" hidden="1"/>
    </xf>
    <xf numFmtId="0" fontId="16" fillId="0" borderId="0" xfId="0" applyFont="1"/>
    <xf numFmtId="49" fontId="16" fillId="0" borderId="0" xfId="0" applyNumberFormat="1" applyFont="1" applyAlignment="1">
      <alignment horizontal="right"/>
    </xf>
    <xf numFmtId="49" fontId="17" fillId="0" borderId="0" xfId="0" applyNumberFormat="1" applyFont="1"/>
    <xf numFmtId="0" fontId="18" fillId="0" borderId="0" xfId="0" applyFont="1"/>
    <xf numFmtId="49" fontId="16" fillId="0" borderId="0" xfId="0" applyNumberFormat="1" applyFont="1" applyAlignment="1">
      <alignment horizontal="left"/>
    </xf>
    <xf numFmtId="49" fontId="2" fillId="0" borderId="0" xfId="0" applyNumberFormat="1" applyFont="1" applyBorder="1" applyAlignment="1">
      <alignment horizontal="left"/>
    </xf>
    <xf numFmtId="49" fontId="2" fillId="0" borderId="0" xfId="0" applyNumberFormat="1" applyFont="1" applyBorder="1" applyAlignment="1" applyProtection="1">
      <alignment horizontal="center" vertical="center"/>
      <protection locked="0" hidden="1"/>
    </xf>
    <xf numFmtId="0" fontId="2" fillId="0" borderId="0" xfId="0" applyFont="1"/>
    <xf numFmtId="49" fontId="2" fillId="0" borderId="0" xfId="0" applyNumberFormat="1" applyFont="1" applyAlignment="1">
      <alignment horizontal="right"/>
    </xf>
    <xf numFmtId="49" fontId="2" fillId="0" borderId="0" xfId="0" applyNumberFormat="1" applyFont="1"/>
    <xf numFmtId="0" fontId="19" fillId="0" borderId="0" xfId="0" applyFont="1"/>
    <xf numFmtId="49" fontId="19" fillId="0" borderId="0" xfId="0" applyNumberFormat="1" applyFont="1" applyAlignment="1">
      <alignment horizontal="right"/>
    </xf>
    <xf numFmtId="49" fontId="19" fillId="0" borderId="0" xfId="0" applyNumberFormat="1" applyFont="1"/>
    <xf numFmtId="49" fontId="16" fillId="0" borderId="0" xfId="0" applyNumberFormat="1" applyFont="1" applyBorder="1" applyAlignment="1" applyProtection="1">
      <alignment horizontal="center" vertical="center"/>
      <protection locked="0" hidden="1"/>
    </xf>
    <xf numFmtId="49" fontId="16" fillId="0" borderId="0" xfId="0" applyNumberFormat="1" applyFont="1"/>
    <xf numFmtId="0" fontId="16" fillId="0" borderId="0" xfId="0" applyFont="1" applyBorder="1"/>
    <xf numFmtId="49" fontId="16" fillId="0" borderId="0" xfId="0" applyNumberFormat="1" applyFont="1" applyBorder="1" applyAlignment="1">
      <alignment horizontal="right"/>
    </xf>
    <xf numFmtId="49" fontId="16" fillId="0" borderId="0" xfId="0" applyNumberFormat="1" applyFont="1" applyBorder="1"/>
    <xf numFmtId="0" fontId="0" fillId="0" borderId="0" xfId="0" applyAlignment="1">
      <alignment vertical="top" wrapText="1"/>
    </xf>
    <xf numFmtId="0" fontId="20" fillId="0" borderId="0" xfId="0" applyFont="1" applyAlignment="1">
      <alignment vertical="top" wrapText="1"/>
    </xf>
    <xf numFmtId="0" fontId="21" fillId="0" borderId="0" xfId="0" applyFont="1" applyAlignment="1">
      <alignment vertical="top" wrapText="1"/>
    </xf>
    <xf numFmtId="49" fontId="21" fillId="0" borderId="0" xfId="0" applyNumberFormat="1" applyFont="1" applyAlignment="1">
      <alignment vertical="top" wrapText="1"/>
    </xf>
    <xf numFmtId="0" fontId="22" fillId="0" borderId="0" xfId="0" applyFont="1" applyAlignment="1">
      <alignment vertical="top" wrapText="1"/>
    </xf>
    <xf numFmtId="4" fontId="23" fillId="0" borderId="0" xfId="0" applyNumberFormat="1" applyFont="1" applyAlignment="1">
      <alignment horizontal="center" vertical="center"/>
    </xf>
    <xf numFmtId="49" fontId="23" fillId="0" borderId="0" xfId="0" applyNumberFormat="1" applyFont="1" applyAlignment="1" applyProtection="1">
      <alignment horizontal="left" vertical="center"/>
      <protection locked="0"/>
    </xf>
    <xf numFmtId="0" fontId="23" fillId="0" borderId="0" xfId="0" applyFont="1" applyAlignment="1" applyProtection="1">
      <alignment vertical="center" wrapText="1"/>
      <protection locked="0"/>
    </xf>
    <xf numFmtId="0" fontId="23" fillId="0" borderId="0" xfId="0" applyFont="1" applyAlignment="1" applyProtection="1">
      <alignment horizontal="center" vertical="center"/>
      <protection locked="0"/>
    </xf>
    <xf numFmtId="4" fontId="23" fillId="0" borderId="0" xfId="0" applyNumberFormat="1" applyFont="1" applyAlignment="1">
      <alignment vertical="center"/>
    </xf>
    <xf numFmtId="0" fontId="23" fillId="0" borderId="0" xfId="0" applyFont="1" applyAlignment="1">
      <alignment vertical="center"/>
    </xf>
    <xf numFmtId="0" fontId="0" fillId="0" borderId="0" xfId="0" applyAlignment="1">
      <alignment vertical="center"/>
    </xf>
    <xf numFmtId="49" fontId="25" fillId="0" borderId="3" xfId="0" applyNumberFormat="1" applyFont="1" applyBorder="1" applyAlignment="1" applyProtection="1">
      <alignment horizontal="left" vertical="center"/>
      <protection locked="0"/>
    </xf>
    <xf numFmtId="0" fontId="25" fillId="0" borderId="3" xfId="0" applyFont="1" applyBorder="1" applyAlignment="1" applyProtection="1">
      <alignment vertical="center" wrapText="1"/>
      <protection locked="0"/>
    </xf>
    <xf numFmtId="0" fontId="25" fillId="0" borderId="3" xfId="0" applyFont="1" applyBorder="1" applyAlignment="1" applyProtection="1">
      <alignment horizontal="center" vertical="center"/>
      <protection locked="0"/>
    </xf>
    <xf numFmtId="4" fontId="25" fillId="0" borderId="3" xfId="0" applyNumberFormat="1" applyFont="1" applyBorder="1" applyAlignment="1" applyProtection="1">
      <alignment horizontal="center" vertical="center"/>
      <protection locked="0"/>
    </xf>
    <xf numFmtId="4" fontId="25" fillId="0" borderId="3" xfId="0" applyNumberFormat="1" applyFont="1" applyBorder="1" applyAlignment="1">
      <alignment horizontal="center" vertical="center"/>
    </xf>
    <xf numFmtId="0" fontId="25" fillId="0" borderId="0" xfId="0" applyFont="1" applyAlignment="1">
      <alignment vertical="center"/>
    </xf>
    <xf numFmtId="4" fontId="24" fillId="0" borderId="0" xfId="0" applyNumberFormat="1" applyFont="1" applyAlignment="1" applyProtection="1">
      <alignment vertical="center"/>
      <protection locked="0"/>
    </xf>
    <xf numFmtId="49" fontId="26" fillId="0" borderId="0" xfId="0" applyNumberFormat="1" applyFont="1" applyAlignment="1" applyProtection="1">
      <alignment horizontal="left" vertical="center"/>
      <protection locked="0"/>
    </xf>
    <xf numFmtId="0" fontId="26" fillId="0" borderId="0" xfId="0" applyFont="1" applyAlignment="1" applyProtection="1">
      <alignment horizontal="left" vertical="center" wrapText="1"/>
      <protection locked="0"/>
    </xf>
    <xf numFmtId="49" fontId="26" fillId="0" borderId="0" xfId="0" applyNumberFormat="1" applyFont="1" applyBorder="1" applyAlignment="1" applyProtection="1">
      <alignment horizontal="left" vertical="center"/>
      <protection locked="0"/>
    </xf>
    <xf numFmtId="0" fontId="26" fillId="0" borderId="0" xfId="0" applyFont="1" applyBorder="1" applyAlignment="1" applyProtection="1">
      <alignment vertical="center" wrapText="1"/>
      <protection locked="0"/>
    </xf>
    <xf numFmtId="0" fontId="30" fillId="0" borderId="0" xfId="0" applyFont="1" applyAlignment="1" applyProtection="1">
      <alignment horizontal="center" vertical="center"/>
      <protection locked="0"/>
    </xf>
    <xf numFmtId="4" fontId="30" fillId="0" borderId="0" xfId="0" applyNumberFormat="1" applyFont="1" applyAlignment="1" applyProtection="1">
      <alignment vertical="center"/>
      <protection locked="0"/>
    </xf>
    <xf numFmtId="4" fontId="23" fillId="0" borderId="0" xfId="0" applyNumberFormat="1" applyFont="1" applyBorder="1" applyAlignment="1">
      <alignment vertical="center"/>
    </xf>
    <xf numFmtId="0" fontId="23" fillId="0" borderId="0" xfId="0" applyFont="1" applyAlignment="1" applyProtection="1">
      <alignment horizontal="left" vertical="center" wrapText="1"/>
      <protection locked="0"/>
    </xf>
    <xf numFmtId="49" fontId="26" fillId="0" borderId="3" xfId="0" applyNumberFormat="1" applyFont="1" applyBorder="1" applyAlignment="1" applyProtection="1">
      <alignment horizontal="left" vertical="center"/>
      <protection locked="0"/>
    </xf>
    <xf numFmtId="0" fontId="26" fillId="0" borderId="3" xfId="0" applyFont="1" applyBorder="1" applyAlignment="1" applyProtection="1">
      <alignment vertical="center" wrapText="1"/>
      <protection locked="0"/>
    </xf>
    <xf numFmtId="0" fontId="26" fillId="0" borderId="3" xfId="0" applyFont="1" applyBorder="1" applyAlignment="1" applyProtection="1">
      <alignment horizontal="center" vertical="center"/>
      <protection locked="0"/>
    </xf>
    <xf numFmtId="4" fontId="28" fillId="0" borderId="3" xfId="0" applyNumberFormat="1" applyFont="1" applyBorder="1" applyAlignment="1" applyProtection="1">
      <alignment vertical="center"/>
      <protection locked="0"/>
    </xf>
    <xf numFmtId="4" fontId="26" fillId="0" borderId="3" xfId="0" applyNumberFormat="1" applyFont="1" applyBorder="1" applyAlignment="1">
      <alignment vertical="center"/>
    </xf>
    <xf numFmtId="0" fontId="26" fillId="0" borderId="0" xfId="0" applyFont="1" applyAlignment="1">
      <alignment vertical="center"/>
    </xf>
    <xf numFmtId="0" fontId="29" fillId="0" borderId="0" xfId="0" applyFont="1" applyAlignment="1" applyProtection="1">
      <alignment vertical="center" wrapText="1"/>
      <protection locked="0"/>
    </xf>
    <xf numFmtId="0" fontId="26" fillId="0" borderId="0" xfId="0" applyFont="1" applyAlignment="1" applyProtection="1">
      <alignment vertical="center" wrapText="1"/>
      <protection locked="0"/>
    </xf>
    <xf numFmtId="0" fontId="26" fillId="0" borderId="0" xfId="0" applyFont="1" applyAlignment="1" applyProtection="1">
      <alignment horizontal="center" vertical="center"/>
      <protection locked="0"/>
    </xf>
    <xf numFmtId="4" fontId="28" fillId="0" borderId="0" xfId="0" applyNumberFormat="1" applyFont="1" applyAlignment="1" applyProtection="1">
      <alignment vertical="center"/>
      <protection locked="0"/>
    </xf>
    <xf numFmtId="4" fontId="26" fillId="0" borderId="0" xfId="0" applyNumberFormat="1" applyFont="1" applyAlignment="1">
      <alignment vertical="center"/>
    </xf>
    <xf numFmtId="0" fontId="23" fillId="0" borderId="3" xfId="0" applyFont="1" applyBorder="1" applyAlignment="1" applyProtection="1">
      <alignment horizontal="center" vertical="center"/>
      <protection locked="0"/>
    </xf>
    <xf numFmtId="4" fontId="24" fillId="0" borderId="3" xfId="0" applyNumberFormat="1" applyFont="1" applyBorder="1" applyAlignment="1" applyProtection="1">
      <alignment vertical="center"/>
      <protection locked="0"/>
    </xf>
    <xf numFmtId="4" fontId="23" fillId="0" borderId="3" xfId="0" applyNumberFormat="1" applyFont="1" applyBorder="1" applyAlignment="1">
      <alignment vertical="center"/>
    </xf>
    <xf numFmtId="0" fontId="26" fillId="0" borderId="3" xfId="0" applyFont="1" applyBorder="1" applyAlignment="1" applyProtection="1">
      <alignment vertical="center"/>
      <protection locked="0"/>
    </xf>
    <xf numFmtId="49" fontId="26" fillId="0" borderId="4" xfId="0" applyNumberFormat="1" applyFont="1" applyBorder="1" applyAlignment="1" applyProtection="1">
      <alignment horizontal="left" vertical="center"/>
      <protection locked="0"/>
    </xf>
    <xf numFmtId="0" fontId="26" fillId="0" borderId="4" xfId="0" applyFont="1" applyBorder="1" applyAlignment="1" applyProtection="1">
      <alignment vertical="center" wrapText="1"/>
      <protection locked="0"/>
    </xf>
    <xf numFmtId="0" fontId="26" fillId="0" borderId="4" xfId="0" applyFont="1" applyBorder="1" applyAlignment="1" applyProtection="1">
      <alignment horizontal="center" vertical="center"/>
      <protection locked="0"/>
    </xf>
    <xf numFmtId="4" fontId="28" fillId="0" borderId="4" xfId="0" applyNumberFormat="1" applyFont="1" applyBorder="1" applyAlignment="1" applyProtection="1">
      <alignment vertical="center"/>
      <protection locked="0"/>
    </xf>
    <xf numFmtId="4" fontId="26" fillId="0" borderId="4" xfId="0" applyNumberFormat="1" applyFont="1" applyBorder="1" applyAlignment="1">
      <alignment vertical="center"/>
    </xf>
    <xf numFmtId="0" fontId="26" fillId="0" borderId="4" xfId="0" applyFont="1" applyBorder="1" applyAlignment="1" applyProtection="1">
      <alignment vertical="center"/>
      <protection locked="0"/>
    </xf>
    <xf numFmtId="4" fontId="26" fillId="0" borderId="0" xfId="0" applyNumberFormat="1" applyFont="1" applyBorder="1" applyAlignment="1">
      <alignment vertical="center"/>
    </xf>
    <xf numFmtId="0" fontId="26" fillId="0" borderId="0" xfId="0" applyNumberFormat="1" applyFont="1" applyBorder="1" applyAlignment="1">
      <alignment horizontal="center" vertical="center"/>
    </xf>
    <xf numFmtId="4" fontId="30" fillId="0" borderId="0" xfId="0" applyNumberFormat="1" applyFont="1" applyBorder="1" applyAlignment="1">
      <alignment horizontal="center" vertical="center"/>
    </xf>
    <xf numFmtId="0" fontId="23" fillId="0" borderId="0" xfId="0" applyFont="1" applyBorder="1" applyAlignment="1" applyProtection="1">
      <alignment horizontal="center" vertical="center"/>
      <protection locked="0"/>
    </xf>
    <xf numFmtId="4" fontId="24" fillId="0" borderId="0" xfId="0" applyNumberFormat="1" applyFont="1" applyBorder="1" applyAlignment="1" applyProtection="1">
      <alignment vertical="center"/>
      <protection locked="0"/>
    </xf>
    <xf numFmtId="49" fontId="26" fillId="0" borderId="3" xfId="0" applyNumberFormat="1" applyFont="1" applyBorder="1" applyAlignment="1" applyProtection="1">
      <alignment horizontal="center" vertical="center"/>
      <protection locked="0"/>
    </xf>
    <xf numFmtId="49" fontId="26" fillId="0" borderId="4" xfId="0" applyNumberFormat="1" applyFont="1" applyBorder="1" applyAlignment="1" applyProtection="1">
      <alignment horizontal="center" vertical="center"/>
      <protection locked="0"/>
    </xf>
    <xf numFmtId="0" fontId="2" fillId="0" borderId="0" xfId="0" applyFont="1" applyBorder="1" applyProtection="1">
      <protection locked="0" hidden="1"/>
    </xf>
    <xf numFmtId="0" fontId="26" fillId="0" borderId="3" xfId="0" applyFont="1" applyBorder="1" applyAlignment="1" applyProtection="1">
      <alignment horizontal="left" vertical="center"/>
      <protection locked="0"/>
    </xf>
    <xf numFmtId="0" fontId="30" fillId="0" borderId="0" xfId="0" applyFont="1" applyAlignment="1" applyProtection="1">
      <alignment vertical="center" wrapText="1"/>
      <protection locked="0"/>
    </xf>
    <xf numFmtId="0" fontId="30" fillId="0" borderId="3" xfId="0" applyFont="1" applyBorder="1" applyAlignment="1" applyProtection="1">
      <alignment vertical="center"/>
      <protection locked="0"/>
    </xf>
    <xf numFmtId="0" fontId="30" fillId="0" borderId="4" xfId="0" applyFont="1" applyBorder="1" applyAlignment="1" applyProtection="1">
      <alignment vertical="center"/>
      <protection locked="0"/>
    </xf>
    <xf numFmtId="49" fontId="31" fillId="0" borderId="0" xfId="0" applyNumberFormat="1" applyFont="1" applyAlignment="1">
      <alignment vertical="top" wrapText="1"/>
    </xf>
    <xf numFmtId="0" fontId="31" fillId="0" borderId="0" xfId="0" applyFont="1" applyAlignment="1">
      <alignment vertical="top" wrapText="1"/>
    </xf>
    <xf numFmtId="0" fontId="13" fillId="0" borderId="2" xfId="1" applyFont="1" applyBorder="1" applyAlignment="1">
      <alignment horizontal="left"/>
    </xf>
    <xf numFmtId="0" fontId="7" fillId="0" borderId="0" xfId="1" applyFont="1" applyBorder="1"/>
    <xf numFmtId="0" fontId="0" fillId="0" borderId="0" xfId="1" applyFont="1" applyBorder="1" applyAlignment="1">
      <alignment horizontal="center"/>
    </xf>
    <xf numFmtId="0" fontId="10" fillId="0" borderId="0" xfId="1" applyFont="1" applyBorder="1" applyAlignment="1">
      <alignment horizontal="left" vertical="center" wrapText="1"/>
    </xf>
    <xf numFmtId="0" fontId="7" fillId="0" borderId="0" xfId="1" applyFont="1" applyBorder="1" applyAlignment="1">
      <alignment horizontal="left"/>
    </xf>
    <xf numFmtId="49" fontId="7" fillId="0" borderId="0" xfId="1" applyNumberFormat="1" applyFont="1" applyBorder="1" applyAlignment="1"/>
    <xf numFmtId="0" fontId="7" fillId="0" borderId="1" xfId="1" applyFont="1" applyBorder="1"/>
    <xf numFmtId="0" fontId="7" fillId="0" borderId="1" xfId="1" applyFont="1" applyBorder="1" applyAlignment="1">
      <alignment horizontal="left"/>
    </xf>
    <xf numFmtId="0" fontId="7" fillId="0" borderId="1" xfId="1" applyFont="1" applyBorder="1" applyAlignment="1"/>
    <xf numFmtId="49" fontId="2" fillId="0" borderId="0" xfId="0" applyNumberFormat="1" applyFont="1" applyBorder="1" applyAlignment="1">
      <alignment horizontal="center"/>
    </xf>
  </cellXfs>
  <cellStyles count="2">
    <cellStyle name="Obično" xfId="0" builtinId="0"/>
    <cellStyle name="Tekst objašnjenja" xfId="1" builtinId="5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281880</xdr:colOff>
      <xdr:row>0</xdr:row>
      <xdr:rowOff>0</xdr:rowOff>
    </xdr:from>
    <xdr:to>
      <xdr:col>4</xdr:col>
      <xdr:colOff>282240</xdr:colOff>
      <xdr:row>4</xdr:row>
      <xdr:rowOff>19080</xdr:rowOff>
    </xdr:to>
    <xdr:sp macro="" textlink="">
      <xdr:nvSpPr>
        <xdr:cNvPr id="2" name="Line 1">
          <a:extLst>
            <a:ext uri="{FF2B5EF4-FFF2-40B4-BE49-F238E27FC236}">
              <a16:creationId xmlns="" xmlns:a16="http://schemas.microsoft.com/office/drawing/2014/main" id="{00000000-0008-0000-0000-000002000000}"/>
            </a:ext>
          </a:extLst>
        </xdr:cNvPr>
        <xdr:cNvSpPr/>
      </xdr:nvSpPr>
      <xdr:spPr>
        <a:xfrm flipV="1">
          <a:off x="3704400" y="0"/>
          <a:ext cx="360" cy="704880"/>
        </a:xfrm>
        <a:prstGeom prst="line">
          <a:avLst/>
        </a:prstGeom>
        <a:ln w="38160">
          <a:solidFill>
            <a:srgbClr val="000000"/>
          </a:solidFill>
          <a:custDash>
            <a:ds d="0" sp="0"/>
          </a:custDash>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50400</xdr:colOff>
      <xdr:row>0</xdr:row>
      <xdr:rowOff>66240</xdr:rowOff>
    </xdr:from>
    <xdr:to>
      <xdr:col>4</xdr:col>
      <xdr:colOff>241920</xdr:colOff>
      <xdr:row>3</xdr:row>
      <xdr:rowOff>133560</xdr:rowOff>
    </xdr:to>
    <xdr:pic>
      <xdr:nvPicPr>
        <xdr:cNvPr id="3" name="Picture 5" descr="Logo">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stretch/>
      </xdr:blipFill>
      <xdr:spPr>
        <a:xfrm>
          <a:off x="2537640" y="66240"/>
          <a:ext cx="1126800" cy="591120"/>
        </a:xfrm>
        <a:prstGeom prst="rect">
          <a:avLst/>
        </a:prstGeom>
        <a:ln>
          <a:noFill/>
        </a:ln>
      </xdr:spPr>
    </xdr:pic>
    <xdr:clientData/>
  </xdr:twoCellAnchor>
  <xdr:twoCellAnchor editAs="oneCell">
    <xdr:from>
      <xdr:col>1</xdr:col>
      <xdr:colOff>20160</xdr:colOff>
      <xdr:row>4</xdr:row>
      <xdr:rowOff>56880</xdr:rowOff>
    </xdr:from>
    <xdr:to>
      <xdr:col>12</xdr:col>
      <xdr:colOff>292320</xdr:colOff>
      <xdr:row>4</xdr:row>
      <xdr:rowOff>56880</xdr:rowOff>
    </xdr:to>
    <xdr:sp macro="" textlink="">
      <xdr:nvSpPr>
        <xdr:cNvPr id="4" name="Line 1">
          <a:extLst>
            <a:ext uri="{FF2B5EF4-FFF2-40B4-BE49-F238E27FC236}">
              <a16:creationId xmlns="" xmlns:a16="http://schemas.microsoft.com/office/drawing/2014/main" id="{00000000-0008-0000-0000-000004000000}"/>
            </a:ext>
          </a:extLst>
        </xdr:cNvPr>
        <xdr:cNvSpPr/>
      </xdr:nvSpPr>
      <xdr:spPr>
        <a:xfrm flipH="1">
          <a:off x="2507400" y="742680"/>
          <a:ext cx="3701520" cy="0"/>
        </a:xfrm>
        <a:prstGeom prst="line">
          <a:avLst/>
        </a:prstGeom>
        <a:ln w="5724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2640</xdr:colOff>
      <xdr:row>0</xdr:row>
      <xdr:rowOff>354960</xdr:rowOff>
    </xdr:to>
    <xdr:sp macro="" textlink="">
      <xdr:nvSpPr>
        <xdr:cNvPr id="14" name="CustomShape 1">
          <a:extLst>
            <a:ext uri="{FF2B5EF4-FFF2-40B4-BE49-F238E27FC236}">
              <a16:creationId xmlns="" xmlns:a16="http://schemas.microsoft.com/office/drawing/2014/main" id="{00000000-0008-0000-0200-00000E000000}"/>
            </a:ext>
          </a:extLst>
        </xdr:cNvPr>
        <xdr:cNvSpPr/>
      </xdr:nvSpPr>
      <xdr:spPr>
        <a:xfrm>
          <a:off x="0" y="0"/>
          <a:ext cx="581760" cy="35496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1</xdr:col>
      <xdr:colOff>32040</xdr:colOff>
      <xdr:row>0</xdr:row>
      <xdr:rowOff>0</xdr:rowOff>
    </xdr:from>
    <xdr:to>
      <xdr:col>1</xdr:col>
      <xdr:colOff>2576520</xdr:colOff>
      <xdr:row>0</xdr:row>
      <xdr:rowOff>180000</xdr:rowOff>
    </xdr:to>
    <xdr:sp macro="" textlink="">
      <xdr:nvSpPr>
        <xdr:cNvPr id="15" name="CustomShape 1">
          <a:extLst>
            <a:ext uri="{FF2B5EF4-FFF2-40B4-BE49-F238E27FC236}">
              <a16:creationId xmlns="" xmlns:a16="http://schemas.microsoft.com/office/drawing/2014/main" id="{00000000-0008-0000-0200-00000F000000}"/>
            </a:ext>
          </a:extLst>
        </xdr:cNvPr>
        <xdr:cNvSpPr/>
      </xdr:nvSpPr>
      <xdr:spPr>
        <a:xfrm>
          <a:off x="615960" y="0"/>
          <a:ext cx="2544480" cy="1800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a:noFill/>
        </a:ln>
      </xdr:spPr>
      <xdr:style>
        <a:lnRef idx="0">
          <a:scrgbClr r="0" g="0" b="0"/>
        </a:lnRef>
        <a:fillRef idx="0">
          <a:scrgbClr r="0" g="0" b="0"/>
        </a:fillRef>
        <a:effectRef idx="0">
          <a:scrgbClr r="0" g="0" b="0"/>
        </a:effectRef>
        <a:fontRef idx="minor"/>
      </xdr:style>
      <xdr:txBody>
        <a:bodyPr lIns="36360" tIns="27360" rIns="0" bIns="27360" anchor="ctr"/>
        <a:lstStyle/>
        <a:p>
          <a:r>
            <a:rPr lang="hr-HR" sz="1200" b="1" strike="noStrike" spc="-1">
              <a:solidFill>
                <a:srgbClr val="000000"/>
              </a:solidFill>
              <a:uFill>
                <a:solidFill>
                  <a:srgbClr val="FFFFFF"/>
                </a:solidFill>
              </a:uFill>
              <a:latin typeface="Arial CE"/>
            </a:rPr>
            <a:t>ING-PROJECT d.o.o.</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32040</xdr:colOff>
      <xdr:row>0</xdr:row>
      <xdr:rowOff>180000</xdr:rowOff>
    </xdr:from>
    <xdr:to>
      <xdr:col>1</xdr:col>
      <xdr:colOff>2422440</xdr:colOff>
      <xdr:row>0</xdr:row>
      <xdr:rowOff>375840</xdr:rowOff>
    </xdr:to>
    <xdr:sp macro="" textlink="">
      <xdr:nvSpPr>
        <xdr:cNvPr id="16" name="CustomShape 1">
          <a:extLst>
            <a:ext uri="{FF2B5EF4-FFF2-40B4-BE49-F238E27FC236}">
              <a16:creationId xmlns="" xmlns:a16="http://schemas.microsoft.com/office/drawing/2014/main" id="{00000000-0008-0000-0200-000010000000}"/>
            </a:ext>
          </a:extLst>
        </xdr:cNvPr>
        <xdr:cNvSpPr/>
      </xdr:nvSpPr>
      <xdr:spPr>
        <a:xfrm>
          <a:off x="615960" y="180000"/>
          <a:ext cx="2390400" cy="19584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a:noFill/>
        </a:ln>
      </xdr:spPr>
      <xdr:style>
        <a:lnRef idx="0">
          <a:scrgbClr r="0" g="0" b="0"/>
        </a:lnRef>
        <a:fillRef idx="0">
          <a:scrgbClr r="0" g="0" b="0"/>
        </a:fillRef>
        <a:effectRef idx="0">
          <a:scrgbClr r="0" g="0" b="0"/>
        </a:effectRef>
        <a:fontRef idx="minor"/>
      </xdr:style>
      <xdr:txBody>
        <a:bodyPr lIns="27360" tIns="22680" rIns="0" bIns="22680" anchor="ctr"/>
        <a:lstStyle/>
        <a:p>
          <a:r>
            <a:rPr lang="hr-HR" sz="1000" b="0" strike="noStrike" spc="-1">
              <a:solidFill>
                <a:srgbClr val="000000"/>
              </a:solidFill>
              <a:uFill>
                <a:solidFill>
                  <a:srgbClr val="FFFFFF"/>
                </a:solidFill>
              </a:uFill>
              <a:latin typeface="Arial CE"/>
            </a:rPr>
            <a:t>za projektiranje, građenje i nadzor</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2553840</xdr:colOff>
      <xdr:row>0</xdr:row>
      <xdr:rowOff>0</xdr:rowOff>
    </xdr:from>
    <xdr:to>
      <xdr:col>1</xdr:col>
      <xdr:colOff>3421080</xdr:colOff>
      <xdr:row>0</xdr:row>
      <xdr:rowOff>180000</xdr:rowOff>
    </xdr:to>
    <xdr:sp macro="" textlink="">
      <xdr:nvSpPr>
        <xdr:cNvPr id="17" name="CustomShape 1">
          <a:extLst>
            <a:ext uri="{FF2B5EF4-FFF2-40B4-BE49-F238E27FC236}">
              <a16:creationId xmlns="" xmlns:a16="http://schemas.microsoft.com/office/drawing/2014/main" id="{00000000-0008-0000-0200-000011000000}"/>
            </a:ext>
          </a:extLst>
        </xdr:cNvPr>
        <xdr:cNvSpPr/>
      </xdr:nvSpPr>
      <xdr:spPr>
        <a:xfrm>
          <a:off x="3137760" y="0"/>
          <a:ext cx="867240" cy="1800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22680" anchor="ctr"/>
        <a:lstStyle/>
        <a:p>
          <a:r>
            <a:rPr lang="hr-HR" sz="800" b="0" strike="noStrike" spc="-1">
              <a:solidFill>
                <a:srgbClr val="000000"/>
              </a:solidFill>
              <a:uFill>
                <a:solidFill>
                  <a:srgbClr val="FFFFFF"/>
                </a:solidFill>
              </a:uFill>
              <a:latin typeface="Arial CE"/>
            </a:rPr>
            <a:t>Br. troškovnika:</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2553840</xdr:colOff>
      <xdr:row>0</xdr:row>
      <xdr:rowOff>180000</xdr:rowOff>
    </xdr:from>
    <xdr:to>
      <xdr:col>1</xdr:col>
      <xdr:colOff>3421080</xdr:colOff>
      <xdr:row>0</xdr:row>
      <xdr:rowOff>354600</xdr:rowOff>
    </xdr:to>
    <xdr:sp macro="" textlink="">
      <xdr:nvSpPr>
        <xdr:cNvPr id="18" name="CustomShape 1">
          <a:extLst>
            <a:ext uri="{FF2B5EF4-FFF2-40B4-BE49-F238E27FC236}">
              <a16:creationId xmlns="" xmlns:a16="http://schemas.microsoft.com/office/drawing/2014/main" id="{00000000-0008-0000-0200-000012000000}"/>
            </a:ext>
          </a:extLst>
        </xdr:cNvPr>
        <xdr:cNvSpPr/>
      </xdr:nvSpPr>
      <xdr:spPr>
        <a:xfrm>
          <a:off x="3137760" y="180000"/>
          <a:ext cx="867240" cy="1746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22680" anchor="ctr"/>
        <a:lstStyle/>
        <a:p>
          <a:r>
            <a:rPr lang="hr-HR" sz="800" b="0" strike="noStrike" spc="-1">
              <a:solidFill>
                <a:srgbClr val="000000"/>
              </a:solidFill>
              <a:uFill>
                <a:solidFill>
                  <a:srgbClr val="FFFFFF"/>
                </a:solidFill>
              </a:uFill>
              <a:latin typeface="Arial CE"/>
            </a:rPr>
            <a:t>Naziv dijela t.d.:</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3421080</xdr:colOff>
      <xdr:row>0</xdr:row>
      <xdr:rowOff>0</xdr:rowOff>
    </xdr:from>
    <xdr:to>
      <xdr:col>1</xdr:col>
      <xdr:colOff>4367880</xdr:colOff>
      <xdr:row>0</xdr:row>
      <xdr:rowOff>185400</xdr:rowOff>
    </xdr:to>
    <xdr:sp macro="" textlink="">
      <xdr:nvSpPr>
        <xdr:cNvPr id="19" name="CustomShape 1">
          <a:extLst>
            <a:ext uri="{FF2B5EF4-FFF2-40B4-BE49-F238E27FC236}">
              <a16:creationId xmlns="" xmlns:a16="http://schemas.microsoft.com/office/drawing/2014/main" id="{00000000-0008-0000-0200-000013000000}"/>
            </a:ext>
          </a:extLst>
        </xdr:cNvPr>
        <xdr:cNvSpPr/>
      </xdr:nvSpPr>
      <xdr:spPr>
        <a:xfrm>
          <a:off x="4005000" y="0"/>
          <a:ext cx="946800" cy="1854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22680" anchor="ctr"/>
        <a:lstStyle/>
        <a:p>
          <a:r>
            <a:rPr lang="hr-HR" sz="800" b="1" strike="noStrike" spc="-1">
              <a:solidFill>
                <a:srgbClr val="000000"/>
              </a:solidFill>
              <a:uFill>
                <a:solidFill>
                  <a:srgbClr val="FFFFFF"/>
                </a:solidFill>
              </a:uFill>
              <a:latin typeface="ISOCPEUR"/>
            </a:rPr>
            <a:t>IP-01-E/15</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4368240</xdr:colOff>
      <xdr:row>0</xdr:row>
      <xdr:rowOff>0</xdr:rowOff>
    </xdr:from>
    <xdr:to>
      <xdr:col>1</xdr:col>
      <xdr:colOff>5081400</xdr:colOff>
      <xdr:row>0</xdr:row>
      <xdr:rowOff>180000</xdr:rowOff>
    </xdr:to>
    <xdr:sp macro="" textlink="">
      <xdr:nvSpPr>
        <xdr:cNvPr id="20" name="CustomShape 1">
          <a:extLst>
            <a:ext uri="{FF2B5EF4-FFF2-40B4-BE49-F238E27FC236}">
              <a16:creationId xmlns="" xmlns:a16="http://schemas.microsoft.com/office/drawing/2014/main" id="{00000000-0008-0000-0200-000014000000}"/>
            </a:ext>
          </a:extLst>
        </xdr:cNvPr>
        <xdr:cNvSpPr/>
      </xdr:nvSpPr>
      <xdr:spPr>
        <a:xfrm>
          <a:off x="4952160" y="0"/>
          <a:ext cx="713160" cy="1800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22680" anchor="ctr"/>
        <a:lstStyle/>
        <a:p>
          <a:r>
            <a:rPr lang="hr-HR" sz="800" b="0" strike="noStrike" spc="-1">
              <a:solidFill>
                <a:srgbClr val="000000"/>
              </a:solidFill>
              <a:uFill>
                <a:solidFill>
                  <a:srgbClr val="FFFFFF"/>
                </a:solidFill>
              </a:uFill>
              <a:latin typeface="Arial CE"/>
            </a:rPr>
            <a:t>Oznakadijela:</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5081400</xdr:colOff>
      <xdr:row>0</xdr:row>
      <xdr:rowOff>0</xdr:rowOff>
    </xdr:from>
    <xdr:to>
      <xdr:col>1</xdr:col>
      <xdr:colOff>5628780</xdr:colOff>
      <xdr:row>0</xdr:row>
      <xdr:rowOff>180000</xdr:rowOff>
    </xdr:to>
    <xdr:sp macro="" textlink="">
      <xdr:nvSpPr>
        <xdr:cNvPr id="21" name="CustomShape 1">
          <a:extLst>
            <a:ext uri="{FF2B5EF4-FFF2-40B4-BE49-F238E27FC236}">
              <a16:creationId xmlns="" xmlns:a16="http://schemas.microsoft.com/office/drawing/2014/main" id="{00000000-0008-0000-0200-000015000000}"/>
            </a:ext>
          </a:extLst>
        </xdr:cNvPr>
        <xdr:cNvSpPr/>
      </xdr:nvSpPr>
      <xdr:spPr>
        <a:xfrm>
          <a:off x="5665320" y="0"/>
          <a:ext cx="707400" cy="1800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22680" anchor="ctr"/>
        <a:lstStyle/>
        <a:p>
          <a:r>
            <a:rPr lang="hr-HR" sz="800" b="1" strike="noStrike" spc="-1">
              <a:solidFill>
                <a:srgbClr val="000000"/>
              </a:solidFill>
              <a:uFill>
                <a:solidFill>
                  <a:srgbClr val="FFFFFF"/>
                </a:solidFill>
              </a:uFill>
              <a:latin typeface="ISOCPEUR"/>
            </a:rPr>
            <a:t>TR</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3421080</xdr:colOff>
      <xdr:row>0</xdr:row>
      <xdr:rowOff>180000</xdr:rowOff>
    </xdr:from>
    <xdr:to>
      <xdr:col>1</xdr:col>
      <xdr:colOff>5628780</xdr:colOff>
      <xdr:row>0</xdr:row>
      <xdr:rowOff>354600</xdr:rowOff>
    </xdr:to>
    <xdr:sp macro="" textlink="">
      <xdr:nvSpPr>
        <xdr:cNvPr id="22" name="CustomShape 1">
          <a:extLst>
            <a:ext uri="{FF2B5EF4-FFF2-40B4-BE49-F238E27FC236}">
              <a16:creationId xmlns="" xmlns:a16="http://schemas.microsoft.com/office/drawing/2014/main" id="{00000000-0008-0000-0200-000016000000}"/>
            </a:ext>
          </a:extLst>
        </xdr:cNvPr>
        <xdr:cNvSpPr/>
      </xdr:nvSpPr>
      <xdr:spPr>
        <a:xfrm>
          <a:off x="4005000" y="180000"/>
          <a:ext cx="2367720" cy="1746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22680" anchor="ctr"/>
        <a:lstStyle/>
        <a:p>
          <a:r>
            <a:rPr lang="hr-HR" sz="800" b="1" strike="noStrike" spc="-1">
              <a:solidFill>
                <a:srgbClr val="000000"/>
              </a:solidFill>
              <a:uFill>
                <a:solidFill>
                  <a:srgbClr val="FFFFFF"/>
                </a:solidFill>
              </a:uFill>
              <a:latin typeface="Arial CE"/>
            </a:rPr>
            <a:t>TROŠKOVNIK</a:t>
          </a:r>
          <a:endParaRPr lang="hr-HR" sz="1200" b="0" strike="noStrike" spc="-1">
            <a:solidFill>
              <a:srgbClr val="000000"/>
            </a:solidFill>
            <a:uFill>
              <a:solidFill>
                <a:srgbClr val="FFFFFF"/>
              </a:solidFill>
            </a:uFill>
            <a:latin typeface="Times New Roman"/>
          </a:endParaRPr>
        </a:p>
      </xdr:txBody>
    </xdr:sp>
    <xdr:clientData/>
  </xdr:twoCellAnchor>
  <xdr:twoCellAnchor editAs="absolute">
    <xdr:from>
      <xdr:col>1</xdr:col>
      <xdr:colOff>2640</xdr:colOff>
      <xdr:row>0</xdr:row>
      <xdr:rowOff>0</xdr:rowOff>
    </xdr:from>
    <xdr:to>
      <xdr:col>1</xdr:col>
      <xdr:colOff>2553840</xdr:colOff>
      <xdr:row>0</xdr:row>
      <xdr:rowOff>354960</xdr:rowOff>
    </xdr:to>
    <xdr:sp macro="" textlink="">
      <xdr:nvSpPr>
        <xdr:cNvPr id="23" name="CustomShape 1">
          <a:extLst>
            <a:ext uri="{FF2B5EF4-FFF2-40B4-BE49-F238E27FC236}">
              <a16:creationId xmlns="" xmlns:a16="http://schemas.microsoft.com/office/drawing/2014/main" id="{00000000-0008-0000-0200-000017000000}"/>
            </a:ext>
          </a:extLst>
        </xdr:cNvPr>
        <xdr:cNvSpPr/>
      </xdr:nvSpPr>
      <xdr:spPr>
        <a:xfrm>
          <a:off x="581760" y="0"/>
          <a:ext cx="2556000" cy="3549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0</xdr:col>
      <xdr:colOff>0</xdr:colOff>
      <xdr:row>0</xdr:row>
      <xdr:rowOff>0</xdr:rowOff>
    </xdr:from>
    <xdr:to>
      <xdr:col>0</xdr:col>
      <xdr:colOff>564840</xdr:colOff>
      <xdr:row>0</xdr:row>
      <xdr:rowOff>339120</xdr:rowOff>
    </xdr:to>
    <xdr:pic>
      <xdr:nvPicPr>
        <xdr:cNvPr id="24" name="Picture 25" descr="Logo">
          <a:extLst>
            <a:ext uri="{FF2B5EF4-FFF2-40B4-BE49-F238E27FC236}">
              <a16:creationId xmlns="" xmlns:a16="http://schemas.microsoft.com/office/drawing/2014/main" id="{00000000-0008-0000-0200-000018000000}"/>
            </a:ext>
          </a:extLst>
        </xdr:cNvPr>
        <xdr:cNvPicPr/>
      </xdr:nvPicPr>
      <xdr:blipFill>
        <a:blip xmlns:r="http://schemas.openxmlformats.org/officeDocument/2006/relationships" r:embed="rId1"/>
        <a:stretch/>
      </xdr:blipFill>
      <xdr:spPr>
        <a:xfrm>
          <a:off x="0" y="0"/>
          <a:ext cx="564840" cy="339120"/>
        </a:xfrm>
        <a:prstGeom prst="rect">
          <a:avLst/>
        </a:prstGeom>
        <a:ln>
          <a:noFill/>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W52"/>
  <sheetViews>
    <sheetView topLeftCell="A10" workbookViewId="0">
      <selection activeCell="B52" sqref="B52:M52"/>
    </sheetView>
  </sheetViews>
  <sheetFormatPr defaultRowHeight="12.75"/>
  <cols>
    <col min="1" max="1" width="35.28515625" style="1"/>
    <col min="2" max="13" width="4.42578125" style="1"/>
    <col min="14" max="14" width="4.28515625" style="2"/>
    <col min="15" max="18" width="4.85546875" style="2"/>
    <col min="19" max="257" width="9.28515625" style="2"/>
    <col min="258" max="1025" width="9.28515625"/>
  </cols>
  <sheetData>
    <row r="1" spans="1:13" ht="15.75">
      <c r="B1" s="3"/>
      <c r="C1" s="3"/>
      <c r="D1" s="4"/>
      <c r="F1" s="4" t="s">
        <v>0</v>
      </c>
    </row>
    <row r="2" spans="1:13">
      <c r="A2" s="5"/>
      <c r="B2" s="3"/>
      <c r="C2" s="3"/>
      <c r="D2" s="6"/>
      <c r="F2" s="6" t="s">
        <v>1</v>
      </c>
    </row>
    <row r="3" spans="1:13">
      <c r="B3" s="3"/>
      <c r="C3" s="3"/>
      <c r="D3" s="7"/>
      <c r="F3" s="7" t="s">
        <v>2</v>
      </c>
    </row>
    <row r="4" spans="1:13">
      <c r="B4" s="8"/>
      <c r="C4" s="8"/>
      <c r="D4" s="9"/>
      <c r="E4" s="8"/>
      <c r="F4" s="10" t="s">
        <v>3</v>
      </c>
      <c r="G4" s="11" t="s">
        <v>4</v>
      </c>
      <c r="H4" s="8"/>
      <c r="I4" s="12"/>
      <c r="J4" s="13" t="s">
        <v>5</v>
      </c>
      <c r="K4" s="11" t="s">
        <v>4</v>
      </c>
      <c r="L4" s="8"/>
      <c r="M4" s="8"/>
    </row>
    <row r="7" spans="1:13">
      <c r="B7" s="14" t="s">
        <v>6</v>
      </c>
      <c r="C7" s="14"/>
      <c r="D7" s="14"/>
      <c r="E7" s="14"/>
      <c r="F7" s="14"/>
      <c r="G7" s="14"/>
      <c r="H7" s="14"/>
      <c r="I7" s="14"/>
      <c r="J7" s="14"/>
      <c r="K7" s="14"/>
      <c r="L7" s="14"/>
      <c r="M7" s="14"/>
    </row>
    <row r="8" spans="1:13" ht="15.75">
      <c r="B8" s="125" t="s">
        <v>7</v>
      </c>
      <c r="C8" s="125"/>
      <c r="D8" s="125"/>
      <c r="E8" s="125"/>
      <c r="F8" s="125"/>
      <c r="G8" s="125"/>
      <c r="H8" s="125"/>
      <c r="I8" s="125"/>
      <c r="J8" s="125"/>
      <c r="K8" s="125"/>
      <c r="L8" s="125"/>
      <c r="M8" s="125"/>
    </row>
    <row r="9" spans="1:13">
      <c r="B9" s="14" t="s">
        <v>8</v>
      </c>
      <c r="C9" s="14"/>
      <c r="D9" s="14"/>
      <c r="E9" s="14"/>
      <c r="F9" s="14"/>
      <c r="G9" s="14"/>
      <c r="H9" s="14"/>
      <c r="I9" s="14"/>
      <c r="J9" s="14"/>
      <c r="K9" s="14"/>
      <c r="L9" s="14"/>
      <c r="M9" s="14"/>
    </row>
    <row r="10" spans="1:13" ht="15.75">
      <c r="B10" s="125" t="s">
        <v>9</v>
      </c>
      <c r="C10" s="125"/>
      <c r="D10" s="125"/>
      <c r="E10" s="125"/>
      <c r="F10" s="125"/>
      <c r="G10" s="125"/>
      <c r="H10" s="125"/>
      <c r="I10" s="125"/>
      <c r="J10" s="125"/>
      <c r="K10" s="125"/>
      <c r="L10" s="125"/>
      <c r="M10" s="125"/>
    </row>
    <row r="11" spans="1:13">
      <c r="B11" s="15"/>
      <c r="C11" s="14"/>
      <c r="D11" s="14"/>
      <c r="E11" s="14"/>
      <c r="F11" s="14"/>
      <c r="G11" s="14"/>
      <c r="H11" s="14"/>
      <c r="I11" s="14"/>
      <c r="J11" s="14"/>
      <c r="K11" s="14"/>
      <c r="L11" s="14"/>
      <c r="M11" s="14"/>
    </row>
    <row r="12" spans="1:13">
      <c r="B12" s="14" t="s">
        <v>10</v>
      </c>
      <c r="C12" s="14"/>
      <c r="D12" s="14"/>
      <c r="E12" s="14"/>
      <c r="F12" s="14"/>
      <c r="G12" s="14"/>
      <c r="H12" s="14"/>
      <c r="I12" s="14"/>
      <c r="J12" s="14"/>
      <c r="K12" s="14"/>
      <c r="L12" s="14"/>
      <c r="M12" s="14"/>
    </row>
    <row r="13" spans="1:13" ht="15.75">
      <c r="B13" s="125" t="s">
        <v>11</v>
      </c>
      <c r="C13" s="125"/>
      <c r="D13" s="125"/>
      <c r="E13" s="125"/>
      <c r="F13" s="125"/>
      <c r="G13" s="125"/>
      <c r="H13" s="125"/>
      <c r="I13" s="125"/>
      <c r="J13" s="125"/>
      <c r="K13" s="125"/>
      <c r="L13" s="125"/>
      <c r="M13" s="125"/>
    </row>
    <row r="14" spans="1:13" ht="15.75">
      <c r="B14" s="120" t="s">
        <v>12</v>
      </c>
      <c r="C14" s="120"/>
      <c r="D14" s="120"/>
      <c r="E14" s="120"/>
      <c r="F14" s="120"/>
      <c r="G14" s="120"/>
      <c r="H14" s="120"/>
      <c r="I14" s="120"/>
      <c r="J14" s="120"/>
      <c r="K14" s="120"/>
      <c r="L14" s="120"/>
      <c r="M14" s="120"/>
    </row>
    <row r="15" spans="1:13" ht="15.75">
      <c r="B15" s="123" t="s">
        <v>13</v>
      </c>
      <c r="C15" s="123"/>
      <c r="D15" s="123"/>
      <c r="E15" s="123"/>
      <c r="F15" s="123"/>
      <c r="G15" s="123"/>
      <c r="H15" s="123"/>
      <c r="I15" s="123"/>
      <c r="J15" s="123"/>
      <c r="K15" s="123"/>
      <c r="L15" s="123"/>
      <c r="M15" s="123"/>
    </row>
    <row r="16" spans="1:13">
      <c r="B16" s="14" t="s">
        <v>14</v>
      </c>
      <c r="C16" s="14"/>
      <c r="D16" s="14"/>
      <c r="E16" s="14"/>
      <c r="F16" s="14"/>
      <c r="G16" s="14"/>
      <c r="H16" s="14"/>
      <c r="I16" s="14"/>
      <c r="J16" s="14"/>
      <c r="K16" s="14"/>
      <c r="L16" s="14"/>
      <c r="M16" s="14"/>
    </row>
    <row r="17" spans="1:13" ht="15.75">
      <c r="B17" s="125" t="s">
        <v>15</v>
      </c>
      <c r="C17" s="125"/>
      <c r="D17" s="125"/>
      <c r="E17" s="125"/>
      <c r="F17" s="125"/>
      <c r="G17" s="125"/>
      <c r="H17" s="125"/>
      <c r="I17" s="125"/>
      <c r="J17" s="125"/>
      <c r="K17" s="125"/>
      <c r="L17" s="125"/>
      <c r="M17" s="125"/>
    </row>
    <row r="18" spans="1:13">
      <c r="A18" s="3"/>
      <c r="B18" s="16" t="s">
        <v>16</v>
      </c>
      <c r="C18" s="17"/>
      <c r="D18" s="14"/>
      <c r="E18" s="14"/>
      <c r="F18" s="17"/>
      <c r="G18" s="17"/>
      <c r="H18" s="17"/>
      <c r="I18" s="17"/>
      <c r="J18" s="17"/>
      <c r="K18" s="17"/>
      <c r="L18" s="14"/>
      <c r="M18" s="14"/>
    </row>
    <row r="19" spans="1:13" ht="15.75">
      <c r="A19" s="3"/>
      <c r="B19" s="126" t="s">
        <v>17</v>
      </c>
      <c r="C19" s="126"/>
      <c r="D19" s="126"/>
      <c r="E19" s="126"/>
      <c r="F19" s="126"/>
      <c r="G19" s="126"/>
      <c r="H19" s="126"/>
      <c r="I19" s="126"/>
      <c r="J19" s="126"/>
      <c r="K19" s="126"/>
      <c r="L19" s="126"/>
      <c r="M19" s="126"/>
    </row>
    <row r="20" spans="1:13">
      <c r="B20" s="14" t="s">
        <v>18</v>
      </c>
      <c r="C20" s="17"/>
      <c r="D20" s="14"/>
      <c r="E20" s="14"/>
      <c r="F20" s="17"/>
      <c r="G20" s="17"/>
      <c r="H20" s="17"/>
      <c r="I20" s="17"/>
      <c r="J20" s="17"/>
      <c r="K20" s="17"/>
      <c r="L20" s="14"/>
      <c r="M20" s="14"/>
    </row>
    <row r="21" spans="1:13" ht="15.75">
      <c r="B21" s="127" t="s">
        <v>19</v>
      </c>
      <c r="C21" s="127"/>
      <c r="D21" s="127"/>
      <c r="E21" s="127"/>
      <c r="F21" s="127"/>
      <c r="G21" s="127"/>
      <c r="H21" s="127"/>
      <c r="I21" s="127"/>
      <c r="J21" s="127"/>
      <c r="K21" s="127"/>
      <c r="L21" s="127"/>
      <c r="M21" s="127"/>
    </row>
    <row r="22" spans="1:13">
      <c r="B22" s="14"/>
      <c r="C22" s="14"/>
      <c r="D22" s="14"/>
      <c r="E22" s="14"/>
      <c r="F22" s="14"/>
      <c r="G22" s="14"/>
      <c r="H22" s="14"/>
      <c r="I22" s="14"/>
      <c r="J22" s="14"/>
      <c r="K22" s="14"/>
      <c r="L22" s="14"/>
      <c r="M22" s="14"/>
    </row>
    <row r="23" spans="1:13">
      <c r="B23" s="18" t="s">
        <v>20</v>
      </c>
      <c r="C23" s="14"/>
      <c r="D23" s="14"/>
      <c r="E23" s="14"/>
      <c r="F23" s="14"/>
      <c r="G23" s="14"/>
      <c r="H23" s="14"/>
      <c r="I23" s="14"/>
      <c r="J23" s="14"/>
      <c r="K23" s="14"/>
      <c r="L23" s="14"/>
      <c r="M23" s="14"/>
    </row>
    <row r="24" spans="1:13" ht="15.75">
      <c r="B24" s="125" t="s">
        <v>21</v>
      </c>
      <c r="C24" s="125"/>
      <c r="D24" s="125"/>
      <c r="E24" s="125"/>
      <c r="F24" s="125"/>
      <c r="G24" s="125"/>
      <c r="H24" s="125"/>
      <c r="I24" s="125"/>
      <c r="J24" s="125"/>
      <c r="K24" s="125"/>
      <c r="L24" s="125"/>
      <c r="M24" s="125"/>
    </row>
    <row r="25" spans="1:13">
      <c r="B25" s="18" t="s">
        <v>22</v>
      </c>
      <c r="C25" s="18"/>
      <c r="D25" s="18"/>
      <c r="E25" s="18"/>
      <c r="F25" s="18"/>
      <c r="G25" s="18"/>
      <c r="H25" s="18"/>
      <c r="I25" s="18"/>
      <c r="J25" s="18"/>
      <c r="K25" s="18"/>
      <c r="L25" s="18"/>
      <c r="M25" s="18"/>
    </row>
    <row r="26" spans="1:13" ht="15.75">
      <c r="B26" s="125" t="s">
        <v>23</v>
      </c>
      <c r="C26" s="125"/>
      <c r="D26" s="125"/>
      <c r="E26" s="125"/>
      <c r="F26" s="125"/>
      <c r="G26" s="125"/>
      <c r="H26" s="125"/>
      <c r="I26" s="125"/>
      <c r="J26" s="125"/>
      <c r="K26" s="125"/>
      <c r="L26" s="125"/>
      <c r="M26" s="125"/>
    </row>
    <row r="27" spans="1:13" ht="15.75">
      <c r="B27" s="19"/>
      <c r="C27" s="18"/>
      <c r="D27" s="18"/>
      <c r="E27" s="18"/>
      <c r="F27" s="18"/>
      <c r="G27" s="18"/>
      <c r="H27" s="18"/>
      <c r="I27" s="18"/>
      <c r="J27" s="18"/>
      <c r="K27" s="18"/>
      <c r="L27" s="18"/>
      <c r="M27" s="18"/>
    </row>
    <row r="28" spans="1:13" ht="15.75">
      <c r="B28" s="19"/>
      <c r="C28" s="18"/>
      <c r="D28" s="18"/>
      <c r="E28" s="18"/>
      <c r="F28" s="18"/>
      <c r="G28" s="18"/>
      <c r="H28" s="18"/>
      <c r="I28" s="18"/>
      <c r="J28" s="18"/>
      <c r="K28" s="18"/>
      <c r="L28" s="18"/>
      <c r="M28" s="18"/>
    </row>
    <row r="30" spans="1:13" ht="31.5" customHeight="1">
      <c r="A30" s="20"/>
      <c r="B30" s="122" t="s">
        <v>24</v>
      </c>
      <c r="C30" s="122"/>
      <c r="D30" s="122"/>
      <c r="E30" s="122"/>
      <c r="F30" s="122"/>
      <c r="G30" s="122"/>
      <c r="H30" s="122"/>
      <c r="I30" s="122"/>
      <c r="J30" s="122"/>
      <c r="K30" s="122"/>
      <c r="L30" s="122"/>
      <c r="M30" s="122"/>
    </row>
    <row r="31" spans="1:13" ht="15">
      <c r="B31" s="21" t="s">
        <v>25</v>
      </c>
      <c r="C31" s="21" t="s">
        <v>26</v>
      </c>
    </row>
    <row r="32" spans="1:13" ht="15">
      <c r="B32" s="21" t="s">
        <v>27</v>
      </c>
      <c r="C32" s="21" t="s">
        <v>28</v>
      </c>
    </row>
    <row r="33" spans="1:13" ht="15">
      <c r="B33" s="21"/>
      <c r="C33" s="21"/>
    </row>
    <row r="34" spans="1:13" ht="15">
      <c r="B34" s="21"/>
      <c r="C34" s="21"/>
    </row>
    <row r="35" spans="1:13" hidden="1"/>
    <row r="37" spans="1:13">
      <c r="B37" s="22" t="s">
        <v>29</v>
      </c>
    </row>
    <row r="38" spans="1:13" ht="15.75">
      <c r="B38" s="123" t="s">
        <v>30</v>
      </c>
      <c r="C38" s="123"/>
      <c r="D38" s="123"/>
      <c r="E38" s="123"/>
      <c r="F38" s="123"/>
      <c r="G38" s="123"/>
    </row>
    <row r="39" spans="1:13" ht="15">
      <c r="B39" s="23" t="s">
        <v>31</v>
      </c>
      <c r="C39" s="24"/>
      <c r="D39" s="24"/>
      <c r="E39" s="24"/>
      <c r="H39" s="25"/>
    </row>
    <row r="40" spans="1:13" ht="15.75">
      <c r="B40" s="124" t="s">
        <v>32</v>
      </c>
      <c r="C40" s="124"/>
      <c r="D40" s="124"/>
      <c r="E40" s="124"/>
      <c r="F40" s="124"/>
      <c r="G40" s="124"/>
    </row>
    <row r="41" spans="1:13" ht="15">
      <c r="A41" s="25"/>
      <c r="B41" s="23" t="s">
        <v>33</v>
      </c>
      <c r="C41" s="24"/>
      <c r="D41" s="24"/>
      <c r="E41" s="24"/>
      <c r="F41" s="25"/>
      <c r="G41" s="25"/>
      <c r="H41" s="25"/>
      <c r="I41" s="25"/>
      <c r="J41" s="25"/>
      <c r="K41" s="25"/>
      <c r="L41" s="25"/>
      <c r="M41" s="25"/>
    </row>
    <row r="42" spans="1:13" ht="15.75">
      <c r="B42" s="26">
        <v>1</v>
      </c>
      <c r="C42" s="27" t="s">
        <v>34</v>
      </c>
      <c r="D42" s="28">
        <v>1</v>
      </c>
      <c r="E42" s="25"/>
    </row>
    <row r="45" spans="1:13">
      <c r="B45" s="29" t="s">
        <v>35</v>
      </c>
    </row>
    <row r="46" spans="1:13" ht="15.75">
      <c r="B46" s="120" t="s">
        <v>36</v>
      </c>
      <c r="C46" s="120"/>
      <c r="D46" s="120"/>
      <c r="E46" s="120"/>
      <c r="F46" s="120"/>
      <c r="G46" s="120"/>
      <c r="H46" s="120"/>
      <c r="I46" s="120"/>
      <c r="J46" s="119"/>
      <c r="K46" s="119"/>
      <c r="L46" s="119"/>
      <c r="M46" s="119"/>
    </row>
    <row r="47" spans="1:13" ht="15.75">
      <c r="B47" s="29"/>
      <c r="C47" s="30"/>
      <c r="D47" s="30"/>
      <c r="E47" s="30"/>
      <c r="F47" s="30"/>
      <c r="G47" s="30"/>
      <c r="H47" s="30"/>
      <c r="I47" s="30"/>
      <c r="J47" s="119"/>
      <c r="K47" s="119"/>
      <c r="L47" s="119"/>
      <c r="M47" s="119"/>
    </row>
    <row r="48" spans="1:13">
      <c r="B48" s="29" t="s">
        <v>37</v>
      </c>
    </row>
    <row r="49" spans="2:13" ht="15.75">
      <c r="B49" s="120" t="s">
        <v>36</v>
      </c>
      <c r="C49" s="120"/>
      <c r="D49" s="120"/>
      <c r="E49" s="120"/>
      <c r="F49" s="120"/>
      <c r="G49" s="120"/>
      <c r="H49" s="120"/>
      <c r="I49" s="120"/>
      <c r="J49" s="119"/>
      <c r="K49" s="119"/>
      <c r="L49" s="119"/>
      <c r="M49" s="119"/>
    </row>
    <row r="50" spans="2:13">
      <c r="K50" s="3"/>
    </row>
    <row r="52" spans="2:13" ht="15.75">
      <c r="B52" s="30"/>
      <c r="F52" s="30"/>
      <c r="H52" s="31"/>
      <c r="I52" s="31"/>
      <c r="J52" s="121"/>
      <c r="K52" s="121"/>
      <c r="L52" s="121"/>
      <c r="M52" s="121"/>
    </row>
  </sheetData>
  <mergeCells count="19">
    <mergeCell ref="B8:M8"/>
    <mergeCell ref="B10:M10"/>
    <mergeCell ref="B13:M13"/>
    <mergeCell ref="B14:M14"/>
    <mergeCell ref="B15:M15"/>
    <mergeCell ref="B17:M17"/>
    <mergeCell ref="B19:M19"/>
    <mergeCell ref="B21:M21"/>
    <mergeCell ref="B24:M24"/>
    <mergeCell ref="B26:M26"/>
    <mergeCell ref="J47:M47"/>
    <mergeCell ref="B49:I49"/>
    <mergeCell ref="J49:M49"/>
    <mergeCell ref="J52:M52"/>
    <mergeCell ref="B30:M30"/>
    <mergeCell ref="B38:G38"/>
    <mergeCell ref="B40:G40"/>
    <mergeCell ref="B46:I46"/>
    <mergeCell ref="J46:M46"/>
  </mergeCells>
  <conditionalFormatting sqref="J46:M47 J49:M49">
    <cfRule type="cellIs" priority="2" operator="equal">
      <formula>0</formula>
    </cfRule>
  </conditionalFormatting>
  <pageMargins left="0.78749999999999998" right="0.39374999999999999" top="0.59027777777777801" bottom="0.78749999999999998"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dimension ref="A1:IW16"/>
  <sheetViews>
    <sheetView workbookViewId="0">
      <selection activeCell="C26" sqref="C26"/>
    </sheetView>
  </sheetViews>
  <sheetFormatPr defaultRowHeight="12.75"/>
  <cols>
    <col min="1" max="1" width="8.28515625" style="32"/>
    <col min="2" max="2" width="2.7109375" style="33"/>
    <col min="3" max="3" width="70.140625" style="34"/>
    <col min="4" max="4" width="9.28515625" style="35"/>
    <col min="5" max="5" width="0" style="36" hidden="1"/>
    <col min="6" max="257" width="9.140625" style="34"/>
  </cols>
  <sheetData>
    <row r="1" spans="1:6" s="39" customFormat="1" ht="15">
      <c r="A1" s="37"/>
      <c r="B1" s="38"/>
      <c r="D1" s="40"/>
      <c r="E1" s="41"/>
    </row>
    <row r="2" spans="1:6" s="39" customFormat="1" ht="15">
      <c r="A2" s="37"/>
      <c r="B2" s="38"/>
      <c r="D2" s="40"/>
      <c r="E2" s="41"/>
    </row>
    <row r="3" spans="1:6" s="39" customFormat="1" ht="15.75">
      <c r="A3" s="128" t="s">
        <v>38</v>
      </c>
      <c r="B3" s="128"/>
      <c r="C3" s="128"/>
      <c r="D3" s="40"/>
      <c r="E3" s="41"/>
    </row>
    <row r="4" spans="1:6" s="42" customFormat="1" ht="15.75">
      <c r="A4" s="37"/>
      <c r="B4" s="38"/>
      <c r="C4" s="39"/>
      <c r="D4" s="47"/>
      <c r="E4" s="48" t="s">
        <v>43</v>
      </c>
      <c r="F4" s="46"/>
    </row>
    <row r="5" spans="1:6" s="39" customFormat="1" ht="15.75">
      <c r="A5" s="44">
        <v>0</v>
      </c>
      <c r="B5" s="112" t="s">
        <v>39</v>
      </c>
      <c r="C5" s="46" t="s">
        <v>40</v>
      </c>
      <c r="D5" s="50"/>
      <c r="E5" s="51"/>
      <c r="F5" s="49"/>
    </row>
    <row r="6" spans="1:6" s="46" customFormat="1" ht="15.75">
      <c r="A6" s="43"/>
      <c r="B6" s="38"/>
      <c r="C6" s="39"/>
      <c r="D6" s="40"/>
      <c r="E6" s="53"/>
      <c r="F6" s="39"/>
    </row>
    <row r="7" spans="1:6" s="49" customFormat="1" ht="15.75">
      <c r="A7" s="44" t="s">
        <v>41</v>
      </c>
      <c r="B7" s="45" t="s">
        <v>42</v>
      </c>
      <c r="C7" s="46" t="s">
        <v>26</v>
      </c>
      <c r="D7" s="50"/>
      <c r="E7" s="51"/>
    </row>
    <row r="8" spans="1:6" s="49" customFormat="1" ht="15">
      <c r="A8" s="37" t="s">
        <v>44</v>
      </c>
      <c r="B8" s="52" t="s">
        <v>42</v>
      </c>
      <c r="C8" s="39" t="s">
        <v>45</v>
      </c>
      <c r="D8" s="40"/>
      <c r="E8" s="53"/>
      <c r="F8" s="39"/>
    </row>
    <row r="9" spans="1:6" s="39" customFormat="1" ht="15">
      <c r="A9" s="37" t="s">
        <v>46</v>
      </c>
      <c r="B9" s="52" t="s">
        <v>42</v>
      </c>
      <c r="C9" s="39" t="s">
        <v>47</v>
      </c>
      <c r="D9" s="50"/>
      <c r="E9" s="51"/>
      <c r="F9" s="49"/>
    </row>
    <row r="10" spans="1:6" s="39" customFormat="1" ht="15">
      <c r="A10" s="37" t="s">
        <v>48</v>
      </c>
      <c r="B10" s="52" t="s">
        <v>42</v>
      </c>
      <c r="C10" s="39" t="s">
        <v>49</v>
      </c>
      <c r="D10" s="50"/>
      <c r="E10" s="51"/>
      <c r="F10" s="49"/>
    </row>
    <row r="11" spans="1:6" s="49" customFormat="1" ht="15">
      <c r="A11" s="37" t="s">
        <v>50</v>
      </c>
      <c r="B11" s="52" t="s">
        <v>42</v>
      </c>
      <c r="C11" s="39" t="s">
        <v>51</v>
      </c>
      <c r="D11" s="55"/>
      <c r="E11" s="56"/>
      <c r="F11" s="54"/>
    </row>
    <row r="12" spans="1:6" s="46" customFormat="1" ht="15.75">
      <c r="A12" s="37"/>
      <c r="B12" s="52"/>
      <c r="C12" s="54"/>
      <c r="D12" s="50"/>
      <c r="E12" s="51"/>
      <c r="F12" s="49"/>
    </row>
    <row r="13" spans="1:6" s="49" customFormat="1" ht="15.75">
      <c r="A13" s="44" t="s">
        <v>52</v>
      </c>
      <c r="B13" s="45" t="s">
        <v>42</v>
      </c>
      <c r="C13" s="46" t="s">
        <v>28</v>
      </c>
      <c r="D13" s="50"/>
      <c r="E13" s="51"/>
    </row>
    <row r="14" spans="1:6" s="49" customFormat="1" ht="15">
      <c r="A14" s="37" t="s">
        <v>53</v>
      </c>
      <c r="B14" s="52" t="s">
        <v>42</v>
      </c>
      <c r="C14" s="39" t="s">
        <v>54</v>
      </c>
      <c r="D14" s="50"/>
      <c r="E14" s="51"/>
    </row>
    <row r="15" spans="1:6" s="42" customFormat="1" ht="15.75">
      <c r="A15" s="32"/>
      <c r="B15" s="33"/>
      <c r="C15" s="34"/>
      <c r="D15" s="35"/>
      <c r="E15" s="36"/>
      <c r="F15" s="34"/>
    </row>
    <row r="16" spans="1:6" s="42" customFormat="1" ht="15.75">
      <c r="A16" s="32"/>
      <c r="B16" s="33"/>
      <c r="C16" s="34"/>
      <c r="D16" s="35"/>
      <c r="E16" s="36"/>
      <c r="F16" s="34"/>
    </row>
  </sheetData>
  <mergeCells count="1">
    <mergeCell ref="A3:C3"/>
  </mergeCells>
  <pageMargins left="0.78749999999999998" right="0.39374999999999999" top="0.59027777777777801"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B1:B449"/>
  <sheetViews>
    <sheetView topLeftCell="A220" workbookViewId="0">
      <selection activeCell="B231" sqref="B231"/>
    </sheetView>
  </sheetViews>
  <sheetFormatPr defaultRowHeight="12.75"/>
  <cols>
    <col min="1" max="1" width="8.28515625"/>
    <col min="2" max="2" width="82.140625" style="57"/>
  </cols>
  <sheetData>
    <row r="1" spans="2:2" ht="39.6" customHeight="1"/>
    <row r="3" spans="2:2" ht="15.75">
      <c r="B3" s="58" t="s">
        <v>55</v>
      </c>
    </row>
    <row r="4" spans="2:2" ht="15">
      <c r="B4" s="59"/>
    </row>
    <row r="5" spans="2:2" ht="15">
      <c r="B5" s="59"/>
    </row>
    <row r="6" spans="2:2" ht="60">
      <c r="B6" s="59" t="s">
        <v>56</v>
      </c>
    </row>
    <row r="7" spans="2:2" ht="30">
      <c r="B7" s="59" t="s">
        <v>57</v>
      </c>
    </row>
    <row r="8" spans="2:2" ht="30">
      <c r="B8" s="59" t="s">
        <v>58</v>
      </c>
    </row>
    <row r="9" spans="2:2" ht="30">
      <c r="B9" s="59" t="s">
        <v>59</v>
      </c>
    </row>
    <row r="10" spans="2:2" ht="45">
      <c r="B10" s="59" t="s">
        <v>60</v>
      </c>
    </row>
    <row r="11" spans="2:2" ht="30">
      <c r="B11" s="59" t="s">
        <v>61</v>
      </c>
    </row>
    <row r="12" spans="2:2" ht="45">
      <c r="B12" s="59" t="s">
        <v>62</v>
      </c>
    </row>
    <row r="13" spans="2:2" ht="30">
      <c r="B13" s="59" t="s">
        <v>63</v>
      </c>
    </row>
    <row r="14" spans="2:2" ht="15">
      <c r="B14" s="59" t="s">
        <v>64</v>
      </c>
    </row>
    <row r="15" spans="2:2" ht="15">
      <c r="B15" s="59" t="s">
        <v>65</v>
      </c>
    </row>
    <row r="16" spans="2:2" ht="45">
      <c r="B16" s="59" t="s">
        <v>66</v>
      </c>
    </row>
    <row r="17" spans="2:2" ht="45">
      <c r="B17" s="59" t="s">
        <v>67</v>
      </c>
    </row>
    <row r="18" spans="2:2" ht="30">
      <c r="B18" s="59" t="s">
        <v>68</v>
      </c>
    </row>
    <row r="19" spans="2:2" ht="15">
      <c r="B19" s="59" t="s">
        <v>69</v>
      </c>
    </row>
    <row r="20" spans="2:2" ht="45">
      <c r="B20" s="59" t="s">
        <v>70</v>
      </c>
    </row>
    <row r="21" spans="2:2" ht="15">
      <c r="B21" s="59" t="s">
        <v>71</v>
      </c>
    </row>
    <row r="22" spans="2:2" ht="30">
      <c r="B22" s="59" t="s">
        <v>72</v>
      </c>
    </row>
    <row r="23" spans="2:2" ht="15">
      <c r="B23" s="59" t="s">
        <v>73</v>
      </c>
    </row>
    <row r="24" spans="2:2" ht="60">
      <c r="B24" s="59" t="s">
        <v>74</v>
      </c>
    </row>
    <row r="25" spans="2:2" ht="15">
      <c r="B25" s="59" t="s">
        <v>75</v>
      </c>
    </row>
    <row r="26" spans="2:2" ht="45">
      <c r="B26" s="59" t="s">
        <v>76</v>
      </c>
    </row>
    <row r="27" spans="2:2" ht="15">
      <c r="B27" s="59" t="s">
        <v>77</v>
      </c>
    </row>
    <row r="28" spans="2:2" ht="60">
      <c r="B28" s="59" t="s">
        <v>78</v>
      </c>
    </row>
    <row r="29" spans="2:2" ht="75">
      <c r="B29" s="59" t="s">
        <v>416</v>
      </c>
    </row>
    <row r="30" spans="2:2" ht="15">
      <c r="B30" s="59" t="s">
        <v>79</v>
      </c>
    </row>
    <row r="31" spans="2:2" ht="30">
      <c r="B31" s="59" t="s">
        <v>80</v>
      </c>
    </row>
    <row r="32" spans="2:2" ht="30">
      <c r="B32" s="59" t="s">
        <v>81</v>
      </c>
    </row>
    <row r="33" spans="2:2" ht="15">
      <c r="B33" s="59" t="s">
        <v>82</v>
      </c>
    </row>
    <row r="34" spans="2:2" ht="30">
      <c r="B34" s="59" t="s">
        <v>83</v>
      </c>
    </row>
    <row r="35" spans="2:2" ht="15">
      <c r="B35" s="59" t="s">
        <v>84</v>
      </c>
    </row>
    <row r="36" spans="2:2" ht="15">
      <c r="B36" s="59" t="s">
        <v>85</v>
      </c>
    </row>
    <row r="37" spans="2:2" ht="30">
      <c r="B37" s="59" t="s">
        <v>86</v>
      </c>
    </row>
    <row r="38" spans="2:2" ht="45">
      <c r="B38" s="59" t="s">
        <v>87</v>
      </c>
    </row>
    <row r="39" spans="2:2" ht="15">
      <c r="B39" s="59"/>
    </row>
    <row r="40" spans="2:2" ht="15">
      <c r="B40" s="59"/>
    </row>
    <row r="41" spans="2:2" ht="15">
      <c r="B41" s="59"/>
    </row>
    <row r="42" spans="2:2" ht="15">
      <c r="B42" s="59"/>
    </row>
    <row r="43" spans="2:2" ht="15">
      <c r="B43" s="59"/>
    </row>
    <row r="44" spans="2:2" ht="15">
      <c r="B44" s="59"/>
    </row>
    <row r="45" spans="2:2" ht="15">
      <c r="B45" s="59"/>
    </row>
    <row r="46" spans="2:2" ht="15">
      <c r="B46" s="59"/>
    </row>
    <row r="47" spans="2:2" ht="15">
      <c r="B47" s="59"/>
    </row>
    <row r="48" spans="2:2" ht="15">
      <c r="B48" s="59"/>
    </row>
    <row r="49" spans="2:2" ht="15">
      <c r="B49" s="59"/>
    </row>
    <row r="50" spans="2:2" ht="15">
      <c r="B50" s="59"/>
    </row>
    <row r="51" spans="2:2" ht="15">
      <c r="B51" s="59"/>
    </row>
    <row r="52" spans="2:2" ht="15">
      <c r="B52" s="59"/>
    </row>
    <row r="53" spans="2:2" ht="15">
      <c r="B53" s="59"/>
    </row>
    <row r="54" spans="2:2" ht="15">
      <c r="B54" s="59"/>
    </row>
    <row r="55" spans="2:2" ht="15">
      <c r="B55" s="59"/>
    </row>
    <row r="56" spans="2:2" ht="15">
      <c r="B56" s="59"/>
    </row>
    <row r="57" spans="2:2" ht="15">
      <c r="B57" s="59"/>
    </row>
    <row r="58" spans="2:2" ht="15">
      <c r="B58" s="59"/>
    </row>
    <row r="59" spans="2:2" ht="15">
      <c r="B59" s="59"/>
    </row>
    <row r="60" spans="2:2" ht="15">
      <c r="B60" s="59"/>
    </row>
    <row r="61" spans="2:2" ht="15">
      <c r="B61" s="59"/>
    </row>
    <row r="62" spans="2:2" ht="15">
      <c r="B62" s="59"/>
    </row>
    <row r="63" spans="2:2" ht="15">
      <c r="B63" s="59"/>
    </row>
    <row r="64" spans="2:2" ht="15">
      <c r="B64" s="59"/>
    </row>
    <row r="65" spans="2:2" ht="15">
      <c r="B65" s="59"/>
    </row>
    <row r="66" spans="2:2" ht="15">
      <c r="B66" s="59" t="s">
        <v>88</v>
      </c>
    </row>
    <row r="67" spans="2:2" ht="30">
      <c r="B67" s="59" t="s">
        <v>89</v>
      </c>
    </row>
    <row r="68" spans="2:2" ht="30">
      <c r="B68" s="59" t="s">
        <v>90</v>
      </c>
    </row>
    <row r="69" spans="2:2" ht="30">
      <c r="B69" s="59" t="s">
        <v>91</v>
      </c>
    </row>
    <row r="70" spans="2:2" ht="45">
      <c r="B70" s="59" t="s">
        <v>92</v>
      </c>
    </row>
    <row r="71" spans="2:2" ht="30">
      <c r="B71" s="59" t="s">
        <v>93</v>
      </c>
    </row>
    <row r="72" spans="2:2" ht="45">
      <c r="B72" s="59" t="s">
        <v>94</v>
      </c>
    </row>
    <row r="73" spans="2:2" ht="30">
      <c r="B73" s="59" t="s">
        <v>95</v>
      </c>
    </row>
    <row r="74" spans="2:2" ht="45">
      <c r="B74" s="59" t="s">
        <v>96</v>
      </c>
    </row>
    <row r="75" spans="2:2" ht="15">
      <c r="B75" s="59"/>
    </row>
    <row r="76" spans="2:2" ht="15">
      <c r="B76" s="59"/>
    </row>
    <row r="77" spans="2:2" ht="15">
      <c r="B77" s="59" t="s">
        <v>97</v>
      </c>
    </row>
    <row r="78" spans="2:2" ht="30">
      <c r="B78" s="59" t="s">
        <v>98</v>
      </c>
    </row>
    <row r="79" spans="2:2" ht="30">
      <c r="B79" s="59" t="s">
        <v>99</v>
      </c>
    </row>
    <row r="80" spans="2:2" ht="30">
      <c r="B80" s="59" t="s">
        <v>100</v>
      </c>
    </row>
    <row r="81" spans="2:2" ht="45">
      <c r="B81" s="59" t="s">
        <v>101</v>
      </c>
    </row>
    <row r="82" spans="2:2" ht="30">
      <c r="B82" s="59" t="s">
        <v>102</v>
      </c>
    </row>
    <row r="83" spans="2:2" ht="30">
      <c r="B83" s="59" t="s">
        <v>103</v>
      </c>
    </row>
    <row r="84" spans="2:2" ht="15">
      <c r="B84" s="59"/>
    </row>
    <row r="85" spans="2:2" ht="15">
      <c r="B85" s="59"/>
    </row>
    <row r="86" spans="2:2" ht="15">
      <c r="B86" s="59" t="s">
        <v>104</v>
      </c>
    </row>
    <row r="87" spans="2:2" ht="45">
      <c r="B87" s="118" t="s">
        <v>105</v>
      </c>
    </row>
    <row r="88" spans="2:2" ht="15">
      <c r="B88" s="59" t="s">
        <v>106</v>
      </c>
    </row>
    <row r="89" spans="2:2" ht="15">
      <c r="B89" s="117" t="s">
        <v>107</v>
      </c>
    </row>
    <row r="90" spans="2:2" ht="15">
      <c r="B90" s="117" t="s">
        <v>108</v>
      </c>
    </row>
    <row r="91" spans="2:2" ht="15">
      <c r="B91" s="117" t="s">
        <v>109</v>
      </c>
    </row>
    <row r="92" spans="2:2" ht="15">
      <c r="B92" s="117" t="s">
        <v>110</v>
      </c>
    </row>
    <row r="93" spans="2:2" ht="15">
      <c r="B93" s="117" t="s">
        <v>111</v>
      </c>
    </row>
    <row r="94" spans="2:2" ht="15">
      <c r="B94" s="117" t="s">
        <v>112</v>
      </c>
    </row>
    <row r="95" spans="2:2" ht="15">
      <c r="B95" s="117" t="s">
        <v>113</v>
      </c>
    </row>
    <row r="96" spans="2:2" ht="15">
      <c r="B96" s="117" t="s">
        <v>114</v>
      </c>
    </row>
    <row r="97" spans="2:2" ht="15">
      <c r="B97" s="117" t="s">
        <v>115</v>
      </c>
    </row>
    <row r="98" spans="2:2" ht="15">
      <c r="B98" s="117" t="s">
        <v>116</v>
      </c>
    </row>
    <row r="99" spans="2:2" ht="15">
      <c r="B99" s="117" t="s">
        <v>117</v>
      </c>
    </row>
    <row r="100" spans="2:2" ht="15">
      <c r="B100" s="60"/>
    </row>
    <row r="101" spans="2:2" ht="30">
      <c r="B101" s="59" t="s">
        <v>118</v>
      </c>
    </row>
    <row r="102" spans="2:2" ht="30">
      <c r="B102" s="59" t="s">
        <v>119</v>
      </c>
    </row>
    <row r="103" spans="2:2" ht="45">
      <c r="B103" s="59" t="s">
        <v>120</v>
      </c>
    </row>
    <row r="104" spans="2:2" ht="15">
      <c r="B104" s="59" t="s">
        <v>121</v>
      </c>
    </row>
    <row r="105" spans="2:2" ht="30">
      <c r="B105" s="59" t="s">
        <v>122</v>
      </c>
    </row>
    <row r="106" spans="2:2" ht="30">
      <c r="B106" s="59" t="s">
        <v>123</v>
      </c>
    </row>
    <row r="107" spans="2:2" ht="30">
      <c r="B107" s="59" t="s">
        <v>124</v>
      </c>
    </row>
    <row r="108" spans="2:2" ht="15">
      <c r="B108" s="59" t="s">
        <v>125</v>
      </c>
    </row>
    <row r="109" spans="2:2" ht="15">
      <c r="B109" s="59" t="s">
        <v>411</v>
      </c>
    </row>
    <row r="110" spans="2:2" ht="15">
      <c r="B110" s="59" t="s">
        <v>126</v>
      </c>
    </row>
    <row r="111" spans="2:2" ht="15">
      <c r="B111" s="59" t="s">
        <v>127</v>
      </c>
    </row>
    <row r="112" spans="2:2" ht="15">
      <c r="B112" s="59" t="s">
        <v>128</v>
      </c>
    </row>
    <row r="113" spans="2:2" ht="30">
      <c r="B113" s="59" t="s">
        <v>129</v>
      </c>
    </row>
    <row r="114" spans="2:2" ht="15">
      <c r="B114" s="59" t="s">
        <v>130</v>
      </c>
    </row>
    <row r="115" spans="2:2" ht="15">
      <c r="B115" s="59" t="s">
        <v>131</v>
      </c>
    </row>
    <row r="116" spans="2:2" ht="15">
      <c r="B116" s="59" t="s">
        <v>132</v>
      </c>
    </row>
    <row r="117" spans="2:2" ht="15">
      <c r="B117" s="59" t="s">
        <v>133</v>
      </c>
    </row>
    <row r="118" spans="2:2" ht="15">
      <c r="B118" s="59" t="s">
        <v>134</v>
      </c>
    </row>
    <row r="119" spans="2:2" ht="30">
      <c r="B119" s="59" t="s">
        <v>135</v>
      </c>
    </row>
    <row r="120" spans="2:2" ht="15">
      <c r="B120" s="59"/>
    </row>
    <row r="121" spans="2:2" ht="15">
      <c r="B121" s="59"/>
    </row>
    <row r="122" spans="2:2" ht="15">
      <c r="B122" s="59" t="s">
        <v>136</v>
      </c>
    </row>
    <row r="123" spans="2:2" ht="30">
      <c r="B123" s="59" t="s">
        <v>137</v>
      </c>
    </row>
    <row r="124" spans="2:2" ht="15">
      <c r="B124" s="117" t="s">
        <v>138</v>
      </c>
    </row>
    <row r="125" spans="2:2" ht="15">
      <c r="B125" s="117" t="s">
        <v>139</v>
      </c>
    </row>
    <row r="126" spans="2:2" ht="15">
      <c r="B126" s="117" t="s">
        <v>140</v>
      </c>
    </row>
    <row r="127" spans="2:2" ht="15">
      <c r="B127" s="117" t="s">
        <v>141</v>
      </c>
    </row>
    <row r="128" spans="2:2" ht="15">
      <c r="B128" s="117" t="s">
        <v>142</v>
      </c>
    </row>
    <row r="129" spans="2:2" ht="15">
      <c r="B129" s="118"/>
    </row>
    <row r="130" spans="2:2" ht="15">
      <c r="B130" s="118" t="s">
        <v>143</v>
      </c>
    </row>
    <row r="131" spans="2:2" ht="15">
      <c r="B131" s="117" t="s">
        <v>144</v>
      </c>
    </row>
    <row r="132" spans="2:2" ht="15">
      <c r="B132" s="117" t="s">
        <v>145</v>
      </c>
    </row>
    <row r="133" spans="2:2" ht="15">
      <c r="B133" s="117" t="s">
        <v>146</v>
      </c>
    </row>
    <row r="134" spans="2:2" ht="45">
      <c r="B134" s="59" t="s">
        <v>147</v>
      </c>
    </row>
    <row r="135" spans="2:2" ht="30">
      <c r="B135" s="59" t="s">
        <v>148</v>
      </c>
    </row>
    <row r="136" spans="2:2" ht="30">
      <c r="B136" s="59" t="s">
        <v>149</v>
      </c>
    </row>
    <row r="137" spans="2:2" ht="30">
      <c r="B137" s="59" t="s">
        <v>150</v>
      </c>
    </row>
    <row r="138" spans="2:2" ht="15">
      <c r="B138" s="59"/>
    </row>
    <row r="139" spans="2:2" ht="15">
      <c r="B139" s="118" t="s">
        <v>151</v>
      </c>
    </row>
    <row r="140" spans="2:2" ht="15">
      <c r="B140" s="59"/>
    </row>
    <row r="141" spans="2:2" ht="15">
      <c r="B141" s="59" t="s">
        <v>152</v>
      </c>
    </row>
    <row r="142" spans="2:2" ht="15">
      <c r="B142" s="60" t="s">
        <v>153</v>
      </c>
    </row>
    <row r="143" spans="2:2" ht="15">
      <c r="B143" s="60" t="s">
        <v>154</v>
      </c>
    </row>
    <row r="144" spans="2:2" ht="30">
      <c r="B144" s="60" t="s">
        <v>155</v>
      </c>
    </row>
    <row r="145" spans="2:2" ht="15">
      <c r="B145" s="60" t="s">
        <v>156</v>
      </c>
    </row>
    <row r="146" spans="2:2" ht="15">
      <c r="B146" s="60" t="s">
        <v>157</v>
      </c>
    </row>
    <row r="147" spans="2:2" ht="15">
      <c r="B147" s="60" t="s">
        <v>158</v>
      </c>
    </row>
    <row r="148" spans="2:2" ht="15">
      <c r="B148" s="59"/>
    </row>
    <row r="149" spans="2:2" ht="30">
      <c r="B149" s="59" t="s">
        <v>159</v>
      </c>
    </row>
    <row r="150" spans="2:2" ht="15">
      <c r="B150" s="59"/>
    </row>
    <row r="151" spans="2:2" ht="15">
      <c r="B151" s="59"/>
    </row>
    <row r="152" spans="2:2" ht="15">
      <c r="B152" s="59" t="s">
        <v>160</v>
      </c>
    </row>
    <row r="153" spans="2:2" ht="30">
      <c r="B153" s="59" t="s">
        <v>161</v>
      </c>
    </row>
    <row r="154" spans="2:2" ht="15">
      <c r="B154" s="117" t="s">
        <v>162</v>
      </c>
    </row>
    <row r="155" spans="2:2" ht="15">
      <c r="B155" s="117" t="s">
        <v>163</v>
      </c>
    </row>
    <row r="156" spans="2:2" ht="15">
      <c r="B156" s="117" t="s">
        <v>164</v>
      </c>
    </row>
    <row r="157" spans="2:2" ht="15">
      <c r="B157" s="117" t="s">
        <v>165</v>
      </c>
    </row>
    <row r="158" spans="2:2" ht="15">
      <c r="B158" s="117" t="s">
        <v>166</v>
      </c>
    </row>
    <row r="159" spans="2:2" ht="15">
      <c r="B159" s="117" t="s">
        <v>167</v>
      </c>
    </row>
    <row r="160" spans="2:2" ht="15">
      <c r="B160" s="117" t="s">
        <v>168</v>
      </c>
    </row>
    <row r="161" spans="2:2" ht="15">
      <c r="B161" s="117" t="s">
        <v>169</v>
      </c>
    </row>
    <row r="162" spans="2:2" ht="15">
      <c r="B162" s="117" t="s">
        <v>170</v>
      </c>
    </row>
    <row r="163" spans="2:2" ht="15">
      <c r="B163" s="117" t="s">
        <v>171</v>
      </c>
    </row>
    <row r="164" spans="2:2" ht="15">
      <c r="B164" s="117" t="s">
        <v>172</v>
      </c>
    </row>
    <row r="165" spans="2:2" ht="15">
      <c r="B165" s="117" t="s">
        <v>173</v>
      </c>
    </row>
    <row r="166" spans="2:2" ht="15">
      <c r="B166" s="117" t="s">
        <v>174</v>
      </c>
    </row>
    <row r="167" spans="2:2" ht="15">
      <c r="B167" s="117" t="s">
        <v>175</v>
      </c>
    </row>
    <row r="168" spans="2:2" ht="15">
      <c r="B168" s="59"/>
    </row>
    <row r="169" spans="2:2" ht="60">
      <c r="B169" s="59" t="s">
        <v>176</v>
      </c>
    </row>
    <row r="170" spans="2:2" ht="15">
      <c r="B170" s="59" t="s">
        <v>177</v>
      </c>
    </row>
    <row r="171" spans="2:2" ht="15">
      <c r="B171" s="59" t="s">
        <v>178</v>
      </c>
    </row>
    <row r="172" spans="2:2" ht="15">
      <c r="B172" s="118" t="s">
        <v>179</v>
      </c>
    </row>
    <row r="173" spans="2:2" ht="15">
      <c r="B173" s="59"/>
    </row>
    <row r="174" spans="2:2" ht="15">
      <c r="B174" s="59" t="s">
        <v>180</v>
      </c>
    </row>
    <row r="175" spans="2:2" ht="15">
      <c r="B175" s="59" t="s">
        <v>181</v>
      </c>
    </row>
    <row r="176" spans="2:2" ht="30">
      <c r="B176" s="59" t="s">
        <v>182</v>
      </c>
    </row>
    <row r="177" spans="2:2" ht="15">
      <c r="B177" s="59" t="s">
        <v>183</v>
      </c>
    </row>
    <row r="178" spans="2:2" ht="30">
      <c r="B178" s="59" t="s">
        <v>184</v>
      </c>
    </row>
    <row r="179" spans="2:2" ht="15">
      <c r="B179" s="59" t="s">
        <v>185</v>
      </c>
    </row>
    <row r="180" spans="2:2" ht="15">
      <c r="B180" s="59" t="s">
        <v>186</v>
      </c>
    </row>
    <row r="181" spans="2:2" ht="15">
      <c r="B181" s="59" t="s">
        <v>187</v>
      </c>
    </row>
    <row r="182" spans="2:2" ht="15">
      <c r="B182" s="59" t="s">
        <v>188</v>
      </c>
    </row>
    <row r="183" spans="2:2" ht="15">
      <c r="B183" s="59" t="s">
        <v>189</v>
      </c>
    </row>
    <row r="184" spans="2:2" ht="15">
      <c r="B184" s="59"/>
    </row>
    <row r="185" spans="2:2" ht="30">
      <c r="B185" s="59" t="s">
        <v>159</v>
      </c>
    </row>
    <row r="186" spans="2:2" ht="15">
      <c r="B186" s="59"/>
    </row>
    <row r="187" spans="2:2" ht="15">
      <c r="B187" s="59"/>
    </row>
    <row r="188" spans="2:2" ht="15">
      <c r="B188" s="59" t="s">
        <v>190</v>
      </c>
    </row>
    <row r="189" spans="2:2" ht="30">
      <c r="B189" s="59" t="s">
        <v>191</v>
      </c>
    </row>
    <row r="190" spans="2:2" ht="30">
      <c r="B190" s="59" t="s">
        <v>192</v>
      </c>
    </row>
    <row r="191" spans="2:2" ht="15">
      <c r="B191" s="118" t="s">
        <v>193</v>
      </c>
    </row>
    <row r="192" spans="2:2" ht="15">
      <c r="B192" s="118" t="s">
        <v>194</v>
      </c>
    </row>
    <row r="193" spans="2:2" ht="15">
      <c r="B193" s="118" t="s">
        <v>195</v>
      </c>
    </row>
    <row r="194" spans="2:2" ht="15">
      <c r="B194" s="118" t="s">
        <v>196</v>
      </c>
    </row>
    <row r="195" spans="2:2" ht="15">
      <c r="B195" s="118" t="s">
        <v>197</v>
      </c>
    </row>
    <row r="196" spans="2:2" ht="15">
      <c r="B196" s="118" t="s">
        <v>198</v>
      </c>
    </row>
    <row r="197" spans="2:2" ht="15">
      <c r="B197" s="118" t="s">
        <v>199</v>
      </c>
    </row>
    <row r="198" spans="2:2" ht="15">
      <c r="B198" s="118" t="s">
        <v>200</v>
      </c>
    </row>
    <row r="199" spans="2:2" ht="15">
      <c r="B199" s="118" t="s">
        <v>201</v>
      </c>
    </row>
    <row r="200" spans="2:2" ht="15">
      <c r="B200" s="118" t="s">
        <v>202</v>
      </c>
    </row>
    <row r="201" spans="2:2" ht="15">
      <c r="B201" s="118" t="s">
        <v>203</v>
      </c>
    </row>
    <row r="202" spans="2:2" ht="15">
      <c r="B202" s="118" t="s">
        <v>204</v>
      </c>
    </row>
    <row r="203" spans="2:2" ht="15">
      <c r="B203" s="118" t="s">
        <v>205</v>
      </c>
    </row>
    <row r="204" spans="2:2" ht="15">
      <c r="B204" s="118" t="s">
        <v>206</v>
      </c>
    </row>
    <row r="205" spans="2:2" ht="15">
      <c r="B205" s="118" t="s">
        <v>207</v>
      </c>
    </row>
    <row r="206" spans="2:2" ht="15">
      <c r="B206" s="118" t="s">
        <v>208</v>
      </c>
    </row>
    <row r="207" spans="2:2" ht="15">
      <c r="B207" s="118" t="s">
        <v>209</v>
      </c>
    </row>
    <row r="208" spans="2:2" ht="15">
      <c r="B208" s="118" t="s">
        <v>210</v>
      </c>
    </row>
    <row r="209" spans="2:2" ht="15">
      <c r="B209" s="118" t="s">
        <v>211</v>
      </c>
    </row>
    <row r="210" spans="2:2" ht="15">
      <c r="B210" s="118" t="s">
        <v>212</v>
      </c>
    </row>
    <row r="211" spans="2:2" ht="15">
      <c r="B211" s="118" t="s">
        <v>213</v>
      </c>
    </row>
    <row r="212" spans="2:2" ht="15">
      <c r="B212" s="59"/>
    </row>
    <row r="213" spans="2:2" ht="45">
      <c r="B213" s="59" t="s">
        <v>214</v>
      </c>
    </row>
    <row r="214" spans="2:2" ht="60">
      <c r="B214" s="59" t="s">
        <v>215</v>
      </c>
    </row>
    <row r="215" spans="2:2" ht="45">
      <c r="B215" s="59" t="s">
        <v>216</v>
      </c>
    </row>
    <row r="216" spans="2:2" ht="30">
      <c r="B216" s="59" t="s">
        <v>217</v>
      </c>
    </row>
    <row r="217" spans="2:2" ht="60">
      <c r="B217" s="59" t="s">
        <v>218</v>
      </c>
    </row>
    <row r="218" spans="2:2" ht="15">
      <c r="B218" s="59" t="s">
        <v>219</v>
      </c>
    </row>
    <row r="219" spans="2:2" ht="15">
      <c r="B219" s="59" t="s">
        <v>220</v>
      </c>
    </row>
    <row r="220" spans="2:2" ht="15">
      <c r="B220" s="59" t="s">
        <v>221</v>
      </c>
    </row>
    <row r="221" spans="2:2" ht="15">
      <c r="B221" s="59" t="s">
        <v>222</v>
      </c>
    </row>
    <row r="222" spans="2:2" ht="15">
      <c r="B222" s="59" t="s">
        <v>223</v>
      </c>
    </row>
    <row r="223" spans="2:2" ht="30">
      <c r="B223" s="59" t="s">
        <v>224</v>
      </c>
    </row>
    <row r="224" spans="2:2" ht="15">
      <c r="B224" s="59" t="s">
        <v>225</v>
      </c>
    </row>
    <row r="225" spans="2:2" ht="15">
      <c r="B225" s="59"/>
    </row>
    <row r="226" spans="2:2" ht="30">
      <c r="B226" s="59" t="s">
        <v>159</v>
      </c>
    </row>
    <row r="227" spans="2:2" ht="15">
      <c r="B227" s="59"/>
    </row>
    <row r="228" spans="2:2" ht="15">
      <c r="B228" s="59"/>
    </row>
    <row r="229" spans="2:2" ht="15">
      <c r="B229" s="59"/>
    </row>
    <row r="230" spans="2:2" ht="15">
      <c r="B230" s="59" t="s">
        <v>226</v>
      </c>
    </row>
    <row r="231" spans="2:2" ht="30">
      <c r="B231" s="59" t="s">
        <v>227</v>
      </c>
    </row>
    <row r="232" spans="2:2" ht="30">
      <c r="B232" s="59" t="s">
        <v>228</v>
      </c>
    </row>
    <row r="233" spans="2:2" ht="15">
      <c r="B233" s="59"/>
    </row>
    <row r="234" spans="2:2" ht="15">
      <c r="B234" s="118" t="s">
        <v>229</v>
      </c>
    </row>
    <row r="235" spans="2:2" ht="15">
      <c r="B235" s="118" t="s">
        <v>230</v>
      </c>
    </row>
    <row r="236" spans="2:2" ht="15">
      <c r="B236" s="118" t="s">
        <v>231</v>
      </c>
    </row>
    <row r="237" spans="2:2" ht="15">
      <c r="B237" s="118" t="s">
        <v>232</v>
      </c>
    </row>
    <row r="238" spans="2:2" ht="15">
      <c r="B238" s="118" t="s">
        <v>233</v>
      </c>
    </row>
    <row r="239" spans="2:2" ht="15">
      <c r="B239" s="59"/>
    </row>
    <row r="240" spans="2:2" ht="30">
      <c r="B240" s="59" t="s">
        <v>234</v>
      </c>
    </row>
    <row r="241" spans="2:2" ht="45">
      <c r="B241" s="59" t="s">
        <v>235</v>
      </c>
    </row>
    <row r="242" spans="2:2" ht="45">
      <c r="B242" s="59" t="s">
        <v>236</v>
      </c>
    </row>
    <row r="243" spans="2:2" ht="60">
      <c r="B243" s="59" t="s">
        <v>237</v>
      </c>
    </row>
    <row r="244" spans="2:2" ht="15">
      <c r="B244" s="59"/>
    </row>
    <row r="245" spans="2:2" ht="15">
      <c r="B245" s="118" t="s">
        <v>238</v>
      </c>
    </row>
    <row r="246" spans="2:2" ht="15">
      <c r="B246" s="59"/>
    </row>
    <row r="247" spans="2:2" ht="15">
      <c r="B247" s="59" t="s">
        <v>239</v>
      </c>
    </row>
    <row r="248" spans="2:2" ht="15">
      <c r="B248" s="59"/>
    </row>
    <row r="249" spans="2:2" ht="15">
      <c r="B249" s="59" t="s">
        <v>240</v>
      </c>
    </row>
    <row r="250" spans="2:2" ht="15">
      <c r="B250" s="59" t="s">
        <v>241</v>
      </c>
    </row>
    <row r="251" spans="2:2" ht="15">
      <c r="B251" s="59" t="s">
        <v>242</v>
      </c>
    </row>
    <row r="252" spans="2:2" ht="15">
      <c r="B252" s="59" t="s">
        <v>243</v>
      </c>
    </row>
    <row r="253" spans="2:2" ht="15">
      <c r="B253" s="59" t="s">
        <v>244</v>
      </c>
    </row>
    <row r="254" spans="2:2" ht="15">
      <c r="B254" s="59" t="s">
        <v>245</v>
      </c>
    </row>
    <row r="255" spans="2:2" ht="15">
      <c r="B255" s="59" t="s">
        <v>189</v>
      </c>
    </row>
    <row r="256" spans="2:2" ht="15">
      <c r="B256" s="59"/>
    </row>
    <row r="257" spans="2:2" ht="30">
      <c r="B257" s="59" t="s">
        <v>246</v>
      </c>
    </row>
    <row r="258" spans="2:2" ht="15">
      <c r="B258" s="59"/>
    </row>
    <row r="259" spans="2:2" ht="15">
      <c r="B259" s="59"/>
    </row>
    <row r="260" spans="2:2" ht="15">
      <c r="B260" s="59"/>
    </row>
    <row r="261" spans="2:2" ht="15">
      <c r="B261" s="59" t="s">
        <v>247</v>
      </c>
    </row>
    <row r="262" spans="2:2" ht="30">
      <c r="B262" s="59" t="s">
        <v>248</v>
      </c>
    </row>
    <row r="263" spans="2:2" ht="45">
      <c r="B263" s="59" t="s">
        <v>249</v>
      </c>
    </row>
    <row r="264" spans="2:2" ht="30">
      <c r="B264" s="59" t="s">
        <v>250</v>
      </c>
    </row>
    <row r="265" spans="2:2" ht="30">
      <c r="B265" s="59" t="s">
        <v>251</v>
      </c>
    </row>
    <row r="266" spans="2:2" ht="30">
      <c r="B266" s="59" t="s">
        <v>252</v>
      </c>
    </row>
    <row r="267" spans="2:2" ht="30">
      <c r="B267" s="59" t="s">
        <v>253</v>
      </c>
    </row>
    <row r="268" spans="2:2" ht="30">
      <c r="B268" s="59" t="s">
        <v>254</v>
      </c>
    </row>
    <row r="269" spans="2:2" ht="60">
      <c r="B269" s="59" t="s">
        <v>255</v>
      </c>
    </row>
    <row r="270" spans="2:2" ht="15">
      <c r="B270" s="59"/>
    </row>
    <row r="271" spans="2:2" ht="15">
      <c r="B271" s="59" t="s">
        <v>256</v>
      </c>
    </row>
    <row r="272" spans="2:2" ht="15">
      <c r="B272" s="59"/>
    </row>
    <row r="273" spans="2:2" ht="15">
      <c r="B273" s="59" t="s">
        <v>257</v>
      </c>
    </row>
    <row r="274" spans="2:2" ht="15">
      <c r="B274" s="59" t="s">
        <v>258</v>
      </c>
    </row>
    <row r="275" spans="2:2" ht="15">
      <c r="B275" s="59" t="s">
        <v>259</v>
      </c>
    </row>
    <row r="276" spans="2:2" ht="15">
      <c r="B276" s="59" t="s">
        <v>260</v>
      </c>
    </row>
    <row r="277" spans="2:2" ht="30">
      <c r="B277" s="59" t="s">
        <v>261</v>
      </c>
    </row>
    <row r="278" spans="2:2" ht="15">
      <c r="B278" s="59" t="s">
        <v>262</v>
      </c>
    </row>
    <row r="279" spans="2:2" ht="15">
      <c r="B279" s="59" t="s">
        <v>263</v>
      </c>
    </row>
    <row r="280" spans="2:2" ht="15">
      <c r="B280" s="59" t="s">
        <v>264</v>
      </c>
    </row>
    <row r="281" spans="2:2" ht="15">
      <c r="B281" s="59" t="s">
        <v>265</v>
      </c>
    </row>
    <row r="282" spans="2:2" ht="15">
      <c r="B282" s="59" t="s">
        <v>266</v>
      </c>
    </row>
    <row r="283" spans="2:2" ht="15">
      <c r="B283" s="59" t="s">
        <v>267</v>
      </c>
    </row>
    <row r="284" spans="2:2" ht="15">
      <c r="B284" s="59" t="s">
        <v>268</v>
      </c>
    </row>
    <row r="285" spans="2:2" ht="15">
      <c r="B285" s="59"/>
    </row>
    <row r="286" spans="2:2" ht="30">
      <c r="B286" s="59" t="s">
        <v>159</v>
      </c>
    </row>
    <row r="287" spans="2:2" ht="15">
      <c r="B287" s="59"/>
    </row>
    <row r="288" spans="2:2" ht="15">
      <c r="B288" s="59"/>
    </row>
    <row r="289" spans="2:2" ht="15">
      <c r="B289" s="59" t="s">
        <v>269</v>
      </c>
    </row>
    <row r="290" spans="2:2" ht="45">
      <c r="B290" s="59" t="s">
        <v>270</v>
      </c>
    </row>
    <row r="291" spans="2:2" ht="30">
      <c r="B291" s="59" t="s">
        <v>271</v>
      </c>
    </row>
    <row r="292" spans="2:2" ht="45">
      <c r="B292" s="59" t="s">
        <v>272</v>
      </c>
    </row>
    <row r="293" spans="2:2" ht="15">
      <c r="B293" s="118" t="s">
        <v>273</v>
      </c>
    </row>
    <row r="294" spans="2:2" ht="15">
      <c r="B294" s="59"/>
    </row>
    <row r="295" spans="2:2" ht="15">
      <c r="B295" s="59" t="s">
        <v>274</v>
      </c>
    </row>
    <row r="296" spans="2:2" ht="30">
      <c r="B296" s="59" t="s">
        <v>275</v>
      </c>
    </row>
    <row r="297" spans="2:2" ht="15">
      <c r="B297" s="59" t="s">
        <v>276</v>
      </c>
    </row>
    <row r="298" spans="2:2" ht="15">
      <c r="B298" s="59" t="s">
        <v>277</v>
      </c>
    </row>
    <row r="299" spans="2:2" ht="15">
      <c r="B299" s="59" t="s">
        <v>278</v>
      </c>
    </row>
    <row r="300" spans="2:2" ht="15">
      <c r="B300" s="59" t="s">
        <v>279</v>
      </c>
    </row>
    <row r="301" spans="2:2" ht="15">
      <c r="B301" s="59"/>
    </row>
    <row r="302" spans="2:2" ht="30">
      <c r="B302" s="59" t="s">
        <v>159</v>
      </c>
    </row>
    <row r="303" spans="2:2" ht="15">
      <c r="B303" s="59"/>
    </row>
    <row r="304" spans="2:2" ht="15">
      <c r="B304" s="59" t="s">
        <v>280</v>
      </c>
    </row>
    <row r="305" spans="2:2" ht="15">
      <c r="B305" s="59"/>
    </row>
    <row r="306" spans="2:2" ht="45">
      <c r="B306" s="59" t="s">
        <v>281</v>
      </c>
    </row>
    <row r="307" spans="2:2" ht="30">
      <c r="B307" s="59" t="s">
        <v>282</v>
      </c>
    </row>
    <row r="308" spans="2:2" ht="30">
      <c r="B308" s="59" t="s">
        <v>283</v>
      </c>
    </row>
    <row r="309" spans="2:2" ht="30">
      <c r="B309" s="59" t="s">
        <v>284</v>
      </c>
    </row>
    <row r="310" spans="2:2" ht="45">
      <c r="B310" s="59" t="s">
        <v>285</v>
      </c>
    </row>
    <row r="311" spans="2:2" ht="15">
      <c r="B311" s="59" t="s">
        <v>286</v>
      </c>
    </row>
    <row r="312" spans="2:2" ht="15">
      <c r="B312" s="59" t="s">
        <v>287</v>
      </c>
    </row>
    <row r="313" spans="2:2" ht="15">
      <c r="B313" s="59" t="s">
        <v>288</v>
      </c>
    </row>
    <row r="314" spans="2:2" ht="15">
      <c r="B314" s="59"/>
    </row>
    <row r="315" spans="2:2" ht="30">
      <c r="B315" s="59" t="s">
        <v>289</v>
      </c>
    </row>
    <row r="316" spans="2:2" ht="15">
      <c r="B316" s="59" t="s">
        <v>290</v>
      </c>
    </row>
    <row r="317" spans="2:2" ht="15">
      <c r="B317" s="59" t="s">
        <v>291</v>
      </c>
    </row>
    <row r="318" spans="2:2" ht="15">
      <c r="B318" s="59" t="s">
        <v>292</v>
      </c>
    </row>
    <row r="319" spans="2:2" ht="15">
      <c r="B319" s="59" t="s">
        <v>293</v>
      </c>
    </row>
    <row r="320" spans="2:2" ht="15">
      <c r="B320" s="59" t="s">
        <v>294</v>
      </c>
    </row>
    <row r="321" spans="2:2" ht="15">
      <c r="B321" s="59" t="s">
        <v>295</v>
      </c>
    </row>
    <row r="322" spans="2:2" ht="15">
      <c r="B322" s="59" t="s">
        <v>296</v>
      </c>
    </row>
    <row r="323" spans="2:2" ht="15">
      <c r="B323" s="59" t="s">
        <v>297</v>
      </c>
    </row>
    <row r="324" spans="2:2" ht="15">
      <c r="B324" s="59"/>
    </row>
    <row r="325" spans="2:2" ht="30">
      <c r="B325" s="59" t="s">
        <v>298</v>
      </c>
    </row>
    <row r="326" spans="2:2" ht="15">
      <c r="B326" s="59"/>
    </row>
    <row r="327" spans="2:2" ht="15">
      <c r="B327" s="59"/>
    </row>
    <row r="328" spans="2:2" ht="15">
      <c r="B328" s="59" t="s">
        <v>299</v>
      </c>
    </row>
    <row r="329" spans="2:2" ht="30">
      <c r="B329" s="59" t="s">
        <v>300</v>
      </c>
    </row>
    <row r="330" spans="2:2" ht="60">
      <c r="B330" s="59" t="s">
        <v>301</v>
      </c>
    </row>
    <row r="331" spans="2:2" ht="75">
      <c r="B331" s="118" t="s">
        <v>302</v>
      </c>
    </row>
    <row r="332" spans="2:2" ht="15">
      <c r="B332" s="59"/>
    </row>
    <row r="333" spans="2:2" ht="15">
      <c r="B333" s="61" t="s">
        <v>303</v>
      </c>
    </row>
    <row r="334" spans="2:2" ht="60">
      <c r="B334" s="59" t="s">
        <v>304</v>
      </c>
    </row>
    <row r="335" spans="2:2" ht="15">
      <c r="B335" s="59"/>
    </row>
    <row r="336" spans="2:2" ht="15">
      <c r="B336" s="59"/>
    </row>
    <row r="337" spans="2:2" ht="15">
      <c r="B337" s="59"/>
    </row>
    <row r="338" spans="2:2" ht="15">
      <c r="B338" s="59"/>
    </row>
    <row r="339" spans="2:2" ht="15">
      <c r="B339" s="59" t="s">
        <v>305</v>
      </c>
    </row>
    <row r="340" spans="2:2" ht="15">
      <c r="B340" s="59"/>
    </row>
    <row r="341" spans="2:2" ht="15">
      <c r="B341" s="59" t="s">
        <v>306</v>
      </c>
    </row>
    <row r="342" spans="2:2" ht="15">
      <c r="B342" s="59"/>
    </row>
    <row r="343" spans="2:2" ht="45">
      <c r="B343" s="59" t="s">
        <v>307</v>
      </c>
    </row>
    <row r="344" spans="2:2" ht="15">
      <c r="B344" s="59"/>
    </row>
    <row r="345" spans="2:2" ht="15">
      <c r="B345" s="59"/>
    </row>
    <row r="346" spans="2:2" ht="15">
      <c r="B346" s="59"/>
    </row>
    <row r="347" spans="2:2" ht="15">
      <c r="B347" s="59" t="s">
        <v>308</v>
      </c>
    </row>
    <row r="348" spans="2:2" ht="30">
      <c r="B348" s="59" t="s">
        <v>309</v>
      </c>
    </row>
    <row r="349" spans="2:2" ht="45">
      <c r="B349" s="59" t="s">
        <v>310</v>
      </c>
    </row>
    <row r="350" spans="2:2" ht="60">
      <c r="B350" s="59" t="s">
        <v>311</v>
      </c>
    </row>
    <row r="351" spans="2:2" ht="30">
      <c r="B351" s="59" t="s">
        <v>312</v>
      </c>
    </row>
    <row r="352" spans="2:2" ht="30">
      <c r="B352" s="59" t="s">
        <v>313</v>
      </c>
    </row>
    <row r="353" spans="2:2" ht="30">
      <c r="B353" s="59" t="s">
        <v>314</v>
      </c>
    </row>
    <row r="354" spans="2:2" ht="60">
      <c r="B354" s="59" t="s">
        <v>412</v>
      </c>
    </row>
    <row r="355" spans="2:2" ht="30">
      <c r="B355" s="59" t="s">
        <v>315</v>
      </c>
    </row>
    <row r="356" spans="2:2" ht="60">
      <c r="B356" s="59" t="s">
        <v>316</v>
      </c>
    </row>
    <row r="357" spans="2:2" ht="45">
      <c r="B357" s="59" t="s">
        <v>317</v>
      </c>
    </row>
    <row r="358" spans="2:2" ht="30">
      <c r="B358" s="59" t="s">
        <v>318</v>
      </c>
    </row>
    <row r="359" spans="2:2" ht="15">
      <c r="B359" s="59"/>
    </row>
    <row r="360" spans="2:2" ht="45">
      <c r="B360" s="59" t="s">
        <v>319</v>
      </c>
    </row>
    <row r="361" spans="2:2" ht="15">
      <c r="B361" s="59"/>
    </row>
    <row r="362" spans="2:2" ht="15">
      <c r="B362" s="59"/>
    </row>
    <row r="363" spans="2:2" ht="15">
      <c r="B363" s="59"/>
    </row>
    <row r="364" spans="2:2" ht="15">
      <c r="B364" s="59" t="s">
        <v>320</v>
      </c>
    </row>
    <row r="365" spans="2:2" ht="45">
      <c r="B365" s="59" t="s">
        <v>321</v>
      </c>
    </row>
    <row r="366" spans="2:2" ht="15">
      <c r="B366" s="59"/>
    </row>
    <row r="367" spans="2:2" ht="30">
      <c r="B367" s="59" t="s">
        <v>322</v>
      </c>
    </row>
    <row r="368" spans="2:2" ht="15">
      <c r="B368" s="59"/>
    </row>
    <row r="369" spans="2:2" ht="30">
      <c r="B369" s="59" t="s">
        <v>323</v>
      </c>
    </row>
    <row r="370" spans="2:2" ht="15">
      <c r="B370" s="59"/>
    </row>
    <row r="371" spans="2:2" ht="30">
      <c r="B371" s="59" t="s">
        <v>324</v>
      </c>
    </row>
    <row r="372" spans="2:2" ht="15">
      <c r="B372" s="59"/>
    </row>
    <row r="373" spans="2:2" ht="15">
      <c r="B373" s="59" t="s">
        <v>325</v>
      </c>
    </row>
    <row r="374" spans="2:2" ht="15">
      <c r="B374" s="59"/>
    </row>
    <row r="375" spans="2:2" ht="15">
      <c r="B375" s="59" t="s">
        <v>326</v>
      </c>
    </row>
    <row r="376" spans="2:2" ht="15">
      <c r="B376" s="59"/>
    </row>
    <row r="377" spans="2:2" ht="15">
      <c r="B377" s="59" t="s">
        <v>327</v>
      </c>
    </row>
    <row r="378" spans="2:2" ht="30">
      <c r="B378" s="59" t="s">
        <v>275</v>
      </c>
    </row>
    <row r="379" spans="2:2" ht="15">
      <c r="B379" s="59" t="s">
        <v>290</v>
      </c>
    </row>
    <row r="380" spans="2:2" ht="15">
      <c r="B380" s="59" t="s">
        <v>328</v>
      </c>
    </row>
    <row r="381" spans="2:2" ht="15">
      <c r="B381" s="59" t="s">
        <v>329</v>
      </c>
    </row>
    <row r="382" spans="2:2" ht="15">
      <c r="B382" s="59" t="s">
        <v>296</v>
      </c>
    </row>
    <row r="383" spans="2:2" ht="15">
      <c r="B383" s="59" t="s">
        <v>279</v>
      </c>
    </row>
    <row r="384" spans="2:2" ht="15">
      <c r="B384" s="59"/>
    </row>
    <row r="385" spans="2:2" ht="45">
      <c r="B385" s="59" t="s">
        <v>330</v>
      </c>
    </row>
    <row r="386" spans="2:2" ht="15">
      <c r="B386" s="59"/>
    </row>
    <row r="387" spans="2:2" ht="15">
      <c r="B387" s="59"/>
    </row>
    <row r="388" spans="2:2" ht="15">
      <c r="B388" s="59" t="s">
        <v>331</v>
      </c>
    </row>
    <row r="389" spans="2:2" ht="15">
      <c r="B389" s="59"/>
    </row>
    <row r="390" spans="2:2" ht="30">
      <c r="B390" s="59" t="s">
        <v>332</v>
      </c>
    </row>
    <row r="391" spans="2:2" ht="60">
      <c r="B391" s="118" t="s">
        <v>333</v>
      </c>
    </row>
    <row r="392" spans="2:2" ht="15">
      <c r="B392" s="59"/>
    </row>
    <row r="393" spans="2:2" ht="75">
      <c r="B393" s="59" t="s">
        <v>413</v>
      </c>
    </row>
    <row r="394" spans="2:2" ht="15">
      <c r="B394" s="59"/>
    </row>
    <row r="395" spans="2:2" ht="45">
      <c r="B395" s="59" t="s">
        <v>319</v>
      </c>
    </row>
    <row r="396" spans="2:2" ht="15">
      <c r="B396" s="59"/>
    </row>
    <row r="397" spans="2:2" ht="15">
      <c r="B397" s="59"/>
    </row>
    <row r="398" spans="2:2" ht="15">
      <c r="B398" s="59"/>
    </row>
    <row r="399" spans="2:2" ht="15">
      <c r="B399" s="59" t="s">
        <v>334</v>
      </c>
    </row>
    <row r="400" spans="2:2" ht="75">
      <c r="B400" s="118" t="s">
        <v>335</v>
      </c>
    </row>
    <row r="401" spans="2:2" ht="15">
      <c r="B401" s="118"/>
    </row>
    <row r="402" spans="2:2" ht="75">
      <c r="B402" s="118" t="s">
        <v>336</v>
      </c>
    </row>
    <row r="403" spans="2:2" ht="15">
      <c r="B403" s="59"/>
    </row>
    <row r="404" spans="2:2" ht="45">
      <c r="B404" s="59" t="s">
        <v>319</v>
      </c>
    </row>
    <row r="405" spans="2:2" ht="15">
      <c r="B405" s="59"/>
    </row>
    <row r="406" spans="2:2" ht="15">
      <c r="B406" s="59"/>
    </row>
    <row r="407" spans="2:2" ht="15">
      <c r="B407" s="59" t="s">
        <v>337</v>
      </c>
    </row>
    <row r="408" spans="2:2" ht="30">
      <c r="B408" s="59" t="s">
        <v>338</v>
      </c>
    </row>
    <row r="409" spans="2:2" ht="90">
      <c r="B409" s="118" t="s">
        <v>339</v>
      </c>
    </row>
    <row r="410" spans="2:2" ht="15">
      <c r="B410" s="59"/>
    </row>
    <row r="411" spans="2:2" ht="75">
      <c r="B411" s="59" t="s">
        <v>414</v>
      </c>
    </row>
    <row r="412" spans="2:2" ht="15">
      <c r="B412" s="59"/>
    </row>
    <row r="413" spans="2:2" ht="45">
      <c r="B413" s="59" t="s">
        <v>319</v>
      </c>
    </row>
    <row r="414" spans="2:2" ht="15">
      <c r="B414" s="59"/>
    </row>
    <row r="415" spans="2:2" ht="15">
      <c r="B415" s="59"/>
    </row>
    <row r="416" spans="2:2" ht="15">
      <c r="B416" s="59" t="s">
        <v>340</v>
      </c>
    </row>
    <row r="417" spans="2:2" ht="105">
      <c r="B417" s="118" t="s">
        <v>341</v>
      </c>
    </row>
    <row r="418" spans="2:2" ht="15">
      <c r="B418" s="59"/>
    </row>
    <row r="419" spans="2:2" ht="75">
      <c r="B419" s="59" t="s">
        <v>415</v>
      </c>
    </row>
    <row r="420" spans="2:2" ht="15">
      <c r="B420" s="59"/>
    </row>
    <row r="421" spans="2:2" ht="45">
      <c r="B421" s="59" t="s">
        <v>319</v>
      </c>
    </row>
    <row r="422" spans="2:2" ht="15">
      <c r="B422" s="59"/>
    </row>
    <row r="423" spans="2:2" ht="15">
      <c r="B423" s="59"/>
    </row>
    <row r="424" spans="2:2" ht="15">
      <c r="B424" s="59"/>
    </row>
    <row r="425" spans="2:2" ht="15">
      <c r="B425" s="59"/>
    </row>
    <row r="426" spans="2:2" ht="15">
      <c r="B426" s="59"/>
    </row>
    <row r="427" spans="2:2" ht="15">
      <c r="B427" s="59"/>
    </row>
    <row r="428" spans="2:2" ht="15">
      <c r="B428" s="59"/>
    </row>
    <row r="429" spans="2:2" ht="15">
      <c r="B429" s="59"/>
    </row>
    <row r="430" spans="2:2" ht="15">
      <c r="B430" s="59"/>
    </row>
    <row r="431" spans="2:2" ht="15">
      <c r="B431" s="59"/>
    </row>
    <row r="432" spans="2:2" ht="15">
      <c r="B432" s="59" t="s">
        <v>342</v>
      </c>
    </row>
    <row r="433" spans="2:2" ht="135">
      <c r="B433" s="118" t="s">
        <v>343</v>
      </c>
    </row>
    <row r="434" spans="2:2" ht="45">
      <c r="B434" s="118" t="s">
        <v>344</v>
      </c>
    </row>
    <row r="435" spans="2:2" ht="30">
      <c r="B435" s="118" t="s">
        <v>345</v>
      </c>
    </row>
    <row r="436" spans="2:2" ht="30">
      <c r="B436" s="118" t="s">
        <v>346</v>
      </c>
    </row>
    <row r="437" spans="2:2" ht="15">
      <c r="B437" s="59"/>
    </row>
    <row r="438" spans="2:2" ht="90">
      <c r="B438" s="118" t="s">
        <v>347</v>
      </c>
    </row>
    <row r="439" spans="2:2" ht="15">
      <c r="B439" s="59"/>
    </row>
    <row r="440" spans="2:2" ht="45">
      <c r="B440" s="59" t="s">
        <v>319</v>
      </c>
    </row>
    <row r="441" spans="2:2" ht="15">
      <c r="B441" s="59"/>
    </row>
    <row r="442" spans="2:2" ht="15">
      <c r="B442" s="59"/>
    </row>
    <row r="443" spans="2:2" ht="15">
      <c r="B443" s="59" t="s">
        <v>348</v>
      </c>
    </row>
    <row r="444" spans="2:2" ht="30">
      <c r="B444" s="59" t="s">
        <v>349</v>
      </c>
    </row>
    <row r="445" spans="2:2" ht="90">
      <c r="B445" s="118" t="s">
        <v>350</v>
      </c>
    </row>
    <row r="446" spans="2:2" ht="15">
      <c r="B446" s="59"/>
    </row>
    <row r="447" spans="2:2" ht="60">
      <c r="B447" s="59" t="s">
        <v>351</v>
      </c>
    </row>
    <row r="448" spans="2:2" ht="15">
      <c r="B448" s="59"/>
    </row>
    <row r="449" spans="2:2" ht="45">
      <c r="B449" s="59" t="s">
        <v>352</v>
      </c>
    </row>
  </sheetData>
  <pageMargins left="0.78749999999999998" right="0.39374999999999999" top="0.59027777777777801" bottom="0.78749999999999998" header="0.51180555555555496" footer="0.62986111111111098"/>
  <pageSetup paperSize="0" scale="0" firstPageNumber="0" orientation="portrait" usePrinterDefaults="0" horizontalDpi="0" verticalDpi="0" copies="0"/>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IV80"/>
  <sheetViews>
    <sheetView tabSelected="1" view="pageLayout" topLeftCell="A19" workbookViewId="0">
      <selection activeCell="B32" sqref="B32"/>
    </sheetView>
  </sheetViews>
  <sheetFormatPr defaultColWidth="9.140625" defaultRowHeight="12.75"/>
  <cols>
    <col min="1" max="1" width="8.28515625" style="63"/>
    <col min="2" max="2" width="40.7109375" style="64"/>
    <col min="3" max="3" width="7.85546875" style="65"/>
    <col min="4" max="4" width="9" style="75"/>
    <col min="5" max="5" width="10.85546875" style="66"/>
    <col min="6" max="6" width="14" style="66"/>
    <col min="7" max="256" width="9.140625" style="67"/>
    <col min="257" max="16384" width="9.140625" style="68"/>
  </cols>
  <sheetData>
    <row r="1" spans="1:6" s="74" customFormat="1" ht="11.25">
      <c r="A1" s="69" t="s">
        <v>353</v>
      </c>
      <c r="B1" s="70" t="s">
        <v>354</v>
      </c>
      <c r="C1" s="71" t="s">
        <v>355</v>
      </c>
      <c r="D1" s="72" t="s">
        <v>356</v>
      </c>
      <c r="E1" s="73" t="s">
        <v>357</v>
      </c>
      <c r="F1" s="73" t="s">
        <v>358</v>
      </c>
    </row>
    <row r="3" spans="1:6">
      <c r="A3" s="76" t="s">
        <v>359</v>
      </c>
      <c r="B3" s="77" t="s">
        <v>26</v>
      </c>
    </row>
    <row r="5" spans="1:6">
      <c r="A5" s="78" t="s">
        <v>363</v>
      </c>
      <c r="B5" s="79" t="s">
        <v>88</v>
      </c>
      <c r="C5" s="80"/>
      <c r="D5" s="81"/>
      <c r="E5" s="106"/>
      <c r="F5" s="107"/>
    </row>
    <row r="7" spans="1:6" ht="51">
      <c r="A7" s="63" t="s">
        <v>364</v>
      </c>
      <c r="B7" s="83" t="s">
        <v>365</v>
      </c>
      <c r="C7" s="65" t="s">
        <v>360</v>
      </c>
      <c r="D7" s="75">
        <v>25</v>
      </c>
      <c r="E7" s="62"/>
      <c r="F7" s="66">
        <f>D7*E7</f>
        <v>0</v>
      </c>
    </row>
    <row r="8" spans="1:6">
      <c r="B8" s="83"/>
    </row>
    <row r="9" spans="1:6" ht="76.5">
      <c r="A9" s="63" t="s">
        <v>366</v>
      </c>
      <c r="B9" s="83" t="s">
        <v>367</v>
      </c>
    </row>
    <row r="10" spans="1:6" ht="14.25">
      <c r="A10" s="63" t="s">
        <v>368</v>
      </c>
      <c r="B10" s="64" t="s">
        <v>369</v>
      </c>
      <c r="C10" s="65" t="s">
        <v>362</v>
      </c>
      <c r="D10" s="75">
        <v>6</v>
      </c>
      <c r="F10" s="66">
        <f>D10*E10</f>
        <v>0</v>
      </c>
    </row>
    <row r="11" spans="1:6">
      <c r="B11" s="83"/>
    </row>
    <row r="12" spans="1:6" ht="38.25">
      <c r="A12" s="63" t="s">
        <v>370</v>
      </c>
      <c r="B12" s="64" t="s">
        <v>371</v>
      </c>
      <c r="C12" s="65" t="s">
        <v>362</v>
      </c>
      <c r="D12" s="75">
        <v>15</v>
      </c>
      <c r="F12" s="66">
        <f>D12*E12</f>
        <v>0</v>
      </c>
    </row>
    <row r="14" spans="1:6" s="89" customFormat="1">
      <c r="A14" s="84" t="str">
        <f>A5</f>
        <v>1.1.</v>
      </c>
      <c r="B14" s="85" t="str">
        <f>"UKUPNO "&amp;B5</f>
        <v>UKUPNO ZEMLJANI RADOVI</v>
      </c>
      <c r="C14" s="86"/>
      <c r="D14" s="87"/>
      <c r="E14" s="88"/>
      <c r="F14" s="88">
        <f>F7+F10+F12</f>
        <v>0</v>
      </c>
    </row>
    <row r="15" spans="1:6">
      <c r="B15" s="90"/>
    </row>
    <row r="16" spans="1:6">
      <c r="A16" s="76" t="s">
        <v>372</v>
      </c>
      <c r="B16" s="91" t="s">
        <v>373</v>
      </c>
      <c r="C16" s="80"/>
      <c r="D16" s="81"/>
      <c r="E16" s="106"/>
      <c r="F16" s="107"/>
    </row>
    <row r="18" spans="1:6" ht="38.25">
      <c r="A18" s="63" t="s">
        <v>374</v>
      </c>
      <c r="B18" s="83" t="s">
        <v>375</v>
      </c>
    </row>
    <row r="19" spans="1:6" ht="14.25">
      <c r="A19" s="63" t="s">
        <v>376</v>
      </c>
      <c r="B19" s="83" t="s">
        <v>417</v>
      </c>
      <c r="C19" s="65" t="s">
        <v>362</v>
      </c>
      <c r="D19" s="75">
        <v>5</v>
      </c>
      <c r="F19" s="66">
        <f>D19*E19</f>
        <v>0</v>
      </c>
    </row>
    <row r="21" spans="1:6" ht="38.25">
      <c r="A21" s="63" t="s">
        <v>377</v>
      </c>
      <c r="B21" s="83" t="s">
        <v>378</v>
      </c>
    </row>
    <row r="22" spans="1:6" ht="14.25">
      <c r="A22" s="63" t="s">
        <v>379</v>
      </c>
      <c r="B22" s="64" t="s">
        <v>418</v>
      </c>
      <c r="C22" s="65" t="s">
        <v>362</v>
      </c>
      <c r="D22" s="75">
        <v>4</v>
      </c>
      <c r="F22" s="66">
        <f>D22*E22</f>
        <v>0</v>
      </c>
    </row>
    <row r="24" spans="1:6" ht="38.25">
      <c r="A24" s="63" t="s">
        <v>380</v>
      </c>
      <c r="B24" s="64" t="s">
        <v>381</v>
      </c>
    </row>
    <row r="25" spans="1:6" ht="14.25">
      <c r="A25" s="63" t="s">
        <v>382</v>
      </c>
      <c r="B25" s="64" t="s">
        <v>418</v>
      </c>
      <c r="C25" s="65" t="s">
        <v>362</v>
      </c>
      <c r="D25" s="75">
        <v>3</v>
      </c>
      <c r="F25" s="66">
        <f>D25*E25</f>
        <v>0</v>
      </c>
    </row>
    <row r="27" spans="1:6">
      <c r="A27" s="84" t="str">
        <f>A16</f>
        <v>1.2.</v>
      </c>
      <c r="B27" s="85" t="str">
        <f>"UKUPNO "&amp;B16</f>
        <v>UKUPNO ARMIRANO-BETONSKI RADOVI</v>
      </c>
      <c r="C27" s="86"/>
      <c r="D27" s="87"/>
      <c r="E27" s="88"/>
      <c r="F27" s="88">
        <f>F19+F22+F25</f>
        <v>0</v>
      </c>
    </row>
    <row r="30" spans="1:6" s="89" customFormat="1">
      <c r="A30" s="76" t="s">
        <v>383</v>
      </c>
      <c r="B30" s="91" t="s">
        <v>136</v>
      </c>
      <c r="C30" s="80"/>
      <c r="D30" s="81"/>
      <c r="E30" s="106"/>
      <c r="F30" s="107"/>
    </row>
    <row r="31" spans="1:6">
      <c r="B31" s="83"/>
    </row>
    <row r="32" spans="1:6" ht="76.5">
      <c r="A32" s="63" t="s">
        <v>385</v>
      </c>
      <c r="B32" s="83" t="s">
        <v>419</v>
      </c>
      <c r="C32" s="65" t="s">
        <v>384</v>
      </c>
      <c r="D32" s="75">
        <v>600</v>
      </c>
      <c r="F32" s="66">
        <f>D32*E32</f>
        <v>0</v>
      </c>
    </row>
    <row r="34" spans="1:6">
      <c r="A34" s="84" t="str">
        <f>A30</f>
        <v>1.3.</v>
      </c>
      <c r="B34" s="85" t="str">
        <f>"UKUPNO "&amp;B30</f>
        <v>UKUPNO ARMIRAČKI RADOVI</v>
      </c>
      <c r="C34" s="95"/>
      <c r="D34" s="96"/>
      <c r="E34" s="97"/>
      <c r="F34" s="88">
        <f>F32</f>
        <v>0</v>
      </c>
    </row>
    <row r="35" spans="1:6">
      <c r="A35" s="78"/>
      <c r="B35" s="79"/>
      <c r="C35" s="108"/>
      <c r="D35" s="109"/>
      <c r="E35" s="82"/>
      <c r="F35" s="105"/>
    </row>
    <row r="36" spans="1:6">
      <c r="A36" s="78"/>
      <c r="B36" s="79"/>
      <c r="C36" s="108"/>
      <c r="D36" s="109"/>
      <c r="E36" s="82"/>
      <c r="F36" s="105"/>
    </row>
    <row r="37" spans="1:6">
      <c r="A37" s="78"/>
      <c r="B37" s="79"/>
      <c r="C37" s="108"/>
      <c r="D37" s="109"/>
      <c r="E37" s="82"/>
      <c r="F37" s="105"/>
    </row>
    <row r="39" spans="1:6">
      <c r="A39" s="76" t="s">
        <v>386</v>
      </c>
      <c r="B39" s="91" t="s">
        <v>160</v>
      </c>
      <c r="C39" s="80" t="s">
        <v>406</v>
      </c>
      <c r="D39" s="81" t="s">
        <v>407</v>
      </c>
      <c r="E39" s="106" t="s">
        <v>408</v>
      </c>
      <c r="F39" s="107" t="s">
        <v>409</v>
      </c>
    </row>
    <row r="41" spans="1:6" ht="25.5">
      <c r="A41" s="63" t="s">
        <v>388</v>
      </c>
      <c r="B41" s="64" t="s">
        <v>389</v>
      </c>
    </row>
    <row r="42" spans="1:6" ht="14.25">
      <c r="A42" s="63" t="s">
        <v>390</v>
      </c>
      <c r="B42" s="64" t="s">
        <v>387</v>
      </c>
      <c r="C42" s="65" t="s">
        <v>360</v>
      </c>
      <c r="D42" s="75">
        <v>12</v>
      </c>
      <c r="F42" s="66">
        <f>D42*E42</f>
        <v>0</v>
      </c>
    </row>
    <row r="44" spans="1:6" ht="25.5">
      <c r="A44" s="63" t="s">
        <v>392</v>
      </c>
      <c r="B44" s="64" t="s">
        <v>393</v>
      </c>
    </row>
    <row r="45" spans="1:6" ht="14.25">
      <c r="A45" s="63" t="s">
        <v>394</v>
      </c>
      <c r="B45" s="64" t="s">
        <v>391</v>
      </c>
      <c r="C45" s="65" t="s">
        <v>360</v>
      </c>
      <c r="D45" s="75">
        <v>34</v>
      </c>
      <c r="F45" s="66">
        <f>D45*E45</f>
        <v>0</v>
      </c>
    </row>
    <row r="47" spans="1:6">
      <c r="A47" s="84" t="str">
        <f>A39</f>
        <v>1.4.</v>
      </c>
      <c r="B47" s="85" t="str">
        <f>"UKUPNO "&amp;B39</f>
        <v>UKUPNO TESARSKI RADOVI</v>
      </c>
      <c r="C47" s="86"/>
      <c r="D47" s="87"/>
      <c r="E47" s="88"/>
      <c r="F47" s="88">
        <f>SUM(F42:F45)</f>
        <v>0</v>
      </c>
    </row>
    <row r="52" spans="1:6" s="89" customFormat="1">
      <c r="A52" s="110" t="s">
        <v>359</v>
      </c>
      <c r="B52" s="113" t="s">
        <v>395</v>
      </c>
      <c r="C52" s="86"/>
      <c r="D52" s="87"/>
      <c r="E52" s="88"/>
      <c r="F52" s="88"/>
    </row>
    <row r="53" spans="1:6">
      <c r="A53" s="110" t="str">
        <f>A5</f>
        <v>1.1.</v>
      </c>
      <c r="B53" s="85" t="str">
        <f>"UKUPNO "&amp;B5&amp;":"</f>
        <v>UKUPNO ZEMLJANI RADOVI:</v>
      </c>
      <c r="C53" s="86"/>
      <c r="D53" s="87"/>
      <c r="E53" s="88"/>
      <c r="F53" s="88">
        <f>F14</f>
        <v>0</v>
      </c>
    </row>
    <row r="54" spans="1:6" s="89" customFormat="1">
      <c r="A54" s="110" t="str">
        <f>A16</f>
        <v>1.2.</v>
      </c>
      <c r="B54" s="85" t="str">
        <f>"UKUPNO "&amp;B16&amp;":"</f>
        <v>UKUPNO ARMIRANO-BETONSKI RADOVI:</v>
      </c>
      <c r="C54" s="86"/>
      <c r="D54" s="87"/>
      <c r="E54" s="88"/>
      <c r="F54" s="88">
        <f>F27</f>
        <v>0</v>
      </c>
    </row>
    <row r="55" spans="1:6" s="89" customFormat="1">
      <c r="A55" s="110" t="str">
        <f>A30</f>
        <v>1.3.</v>
      </c>
      <c r="B55" s="85" t="str">
        <f>"UKUPNO "&amp;B30&amp;":"</f>
        <v>UKUPNO ARMIRAČKI RADOVI:</v>
      </c>
      <c r="C55" s="86"/>
      <c r="D55" s="87"/>
      <c r="E55" s="88"/>
      <c r="F55" s="88">
        <f>F34</f>
        <v>0</v>
      </c>
    </row>
    <row r="56" spans="1:6" s="89" customFormat="1">
      <c r="A56" s="110" t="str">
        <f>A39</f>
        <v>1.4.</v>
      </c>
      <c r="B56" s="85" t="str">
        <f>"UKUPNO "&amp;B39&amp;":"</f>
        <v>UKUPNO TESARSKI RADOVI:</v>
      </c>
      <c r="C56" s="86"/>
      <c r="D56" s="87"/>
      <c r="E56" s="88"/>
      <c r="F56" s="88">
        <f>F47</f>
        <v>0</v>
      </c>
    </row>
    <row r="57" spans="1:6" s="89" customFormat="1">
      <c r="A57" s="111" t="s">
        <v>359</v>
      </c>
      <c r="B57" s="100" t="str">
        <f>"UKUPNO "&amp;B3</f>
        <v>UKUPNO GRAĐEVINSKI RADOVI</v>
      </c>
      <c r="C57" s="101"/>
      <c r="D57" s="102"/>
      <c r="E57" s="103"/>
      <c r="F57" s="103">
        <f>SUM(F53:F56)</f>
        <v>0</v>
      </c>
    </row>
    <row r="58" spans="1:6" s="89" customFormat="1">
      <c r="A58" s="63"/>
      <c r="B58" s="64"/>
      <c r="C58" s="65"/>
      <c r="D58" s="75"/>
      <c r="E58" s="66"/>
      <c r="F58" s="66"/>
    </row>
    <row r="59" spans="1:6" s="89" customFormat="1">
      <c r="A59" s="63"/>
      <c r="B59" s="64"/>
      <c r="C59" s="65"/>
      <c r="D59" s="75"/>
      <c r="E59" s="66"/>
      <c r="F59" s="66"/>
    </row>
    <row r="60" spans="1:6" s="89" customFormat="1">
      <c r="A60" s="63"/>
      <c r="B60" s="64"/>
      <c r="C60" s="65"/>
      <c r="D60" s="75"/>
      <c r="E60" s="66"/>
      <c r="F60" s="66"/>
    </row>
    <row r="61" spans="1:6">
      <c r="A61" s="76" t="s">
        <v>396</v>
      </c>
      <c r="B61" s="91" t="s">
        <v>28</v>
      </c>
      <c r="C61" s="92"/>
      <c r="D61" s="93"/>
      <c r="E61" s="94"/>
      <c r="F61" s="94"/>
    </row>
    <row r="62" spans="1:6">
      <c r="B62" s="91"/>
    </row>
    <row r="64" spans="1:6">
      <c r="A64" s="76" t="s">
        <v>397</v>
      </c>
      <c r="B64" s="91" t="s">
        <v>299</v>
      </c>
    </row>
    <row r="65" spans="1:6">
      <c r="B65" s="91"/>
    </row>
    <row r="66" spans="1:6" ht="63.75">
      <c r="A66" s="63" t="s">
        <v>399</v>
      </c>
      <c r="B66" s="64" t="s">
        <v>400</v>
      </c>
    </row>
    <row r="67" spans="1:6">
      <c r="A67" s="63" t="s">
        <v>401</v>
      </c>
      <c r="B67" s="64" t="s">
        <v>398</v>
      </c>
      <c r="C67" s="65" t="s">
        <v>361</v>
      </c>
      <c r="D67" s="75">
        <v>22</v>
      </c>
      <c r="F67" s="66">
        <f>D67*E67</f>
        <v>0</v>
      </c>
    </row>
    <row r="68" spans="1:6">
      <c r="B68" s="83"/>
    </row>
    <row r="69" spans="1:6">
      <c r="A69" s="84" t="str">
        <f>A64</f>
        <v>2.1.</v>
      </c>
      <c r="B69" s="98" t="str">
        <f>"UKUPNO "&amp;B64</f>
        <v>UKUPNO BRAVARSKI RADOVI</v>
      </c>
      <c r="C69" s="86"/>
      <c r="D69" s="87"/>
      <c r="E69" s="88"/>
      <c r="F69" s="88">
        <f>SUM(F65:F68)</f>
        <v>0</v>
      </c>
    </row>
    <row r="71" spans="1:6">
      <c r="A71" s="84" t="str">
        <f>A61</f>
        <v>2.</v>
      </c>
      <c r="B71" s="98" t="s">
        <v>402</v>
      </c>
      <c r="C71" s="86"/>
      <c r="D71" s="87"/>
      <c r="E71" s="88"/>
      <c r="F71" s="88"/>
    </row>
    <row r="72" spans="1:6">
      <c r="A72" s="84" t="str">
        <f>A64</f>
        <v>2.1.</v>
      </c>
      <c r="B72" s="98" t="str">
        <f>"UKUPNO "&amp;B64&amp;":"</f>
        <v>UKUPNO BRAVARSKI RADOVI:</v>
      </c>
      <c r="C72" s="86"/>
      <c r="D72" s="87"/>
      <c r="E72" s="88"/>
      <c r="F72" s="88">
        <f>F69</f>
        <v>0</v>
      </c>
    </row>
    <row r="73" spans="1:6">
      <c r="A73" s="99" t="str">
        <f>A61</f>
        <v>2.</v>
      </c>
      <c r="B73" s="104" t="s">
        <v>403</v>
      </c>
      <c r="C73" s="101"/>
      <c r="D73" s="102"/>
      <c r="E73" s="103"/>
      <c r="F73" s="103">
        <f>SUM(F72:F72)</f>
        <v>0</v>
      </c>
    </row>
    <row r="76" spans="1:6">
      <c r="B76" s="114" t="s">
        <v>404</v>
      </c>
    </row>
    <row r="77" spans="1:6">
      <c r="A77" s="84" t="s">
        <v>410</v>
      </c>
      <c r="B77" s="115" t="s">
        <v>26</v>
      </c>
      <c r="C77" s="86"/>
      <c r="D77" s="87"/>
      <c r="E77" s="88"/>
      <c r="F77" s="88">
        <f>F57</f>
        <v>0</v>
      </c>
    </row>
    <row r="78" spans="1:6" ht="13.5" thickBot="1">
      <c r="A78" s="84" t="s">
        <v>396</v>
      </c>
      <c r="B78" s="115" t="s">
        <v>28</v>
      </c>
      <c r="C78" s="86"/>
      <c r="D78" s="87"/>
      <c r="E78" s="88"/>
      <c r="F78" s="88">
        <f>F73</f>
        <v>0</v>
      </c>
    </row>
    <row r="79" spans="1:6" ht="14.25" thickTop="1" thickBot="1">
      <c r="A79" s="99"/>
      <c r="B79" s="116" t="s">
        <v>405</v>
      </c>
      <c r="C79" s="101"/>
      <c r="D79" s="102"/>
      <c r="E79" s="103"/>
      <c r="F79" s="103">
        <f>F77+F78</f>
        <v>0</v>
      </c>
    </row>
    <row r="80" spans="1:6" ht="13.5" thickTop="1"/>
  </sheetData>
  <pageMargins left="0.78749999999999998" right="0.39374999999999999" top="0.59027777777777801" bottom="0.78749999999999998" header="0.51180555555555496" footer="0.62986111111111098"/>
  <pageSetup paperSize="9" firstPageNumber="0" orientation="portrait" r:id="rId1"/>
  <headerFooter>
    <oddFooter>&amp;L&amp;8ADM: Konstrukt-ing&amp;R&amp;8&amp;P od &amp;N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Radni listovi</vt:lpstr>
      </vt:variant>
      <vt:variant>
        <vt:i4>4</vt:i4>
      </vt:variant>
      <vt:variant>
        <vt:lpstr>Imenovani rasponi</vt:lpstr>
      </vt:variant>
      <vt:variant>
        <vt:i4>14</vt:i4>
      </vt:variant>
    </vt:vector>
  </HeadingPairs>
  <TitlesOfParts>
    <vt:vector size="18" baseType="lpstr">
      <vt:lpstr>Naslov</vt:lpstr>
      <vt:lpstr>Sadržaj</vt:lpstr>
      <vt:lpstr>Opći uvjeti</vt:lpstr>
      <vt:lpstr>Troškovnik</vt:lpstr>
      <vt:lpstr>'Opći uvjeti'!Excel_BuiltIn_Print_Titles</vt:lpstr>
      <vt:lpstr>Troškovnik!Excel_BuiltIn_Print_Titles</vt:lpstr>
      <vt:lpstr>Sadržaj!GraRad_K</vt:lpstr>
      <vt:lpstr>Troškovnik!GraRad_K</vt:lpstr>
      <vt:lpstr>Sadržaj!GraRad_P</vt:lpstr>
      <vt:lpstr>Troškovnik!GraRad_P</vt:lpstr>
      <vt:lpstr>'Opći uvjeti'!Ispis_naslova</vt:lpstr>
      <vt:lpstr>Troškovnik!Ispis_naslova</vt:lpstr>
      <vt:lpstr>Sadržaj!Kraj</vt:lpstr>
      <vt:lpstr>Troškovnik!ObrRad_K</vt:lpstr>
      <vt:lpstr>Troškovnik!ObrRad_P</vt:lpstr>
      <vt:lpstr>Troškovnik!Početak</vt:lpstr>
      <vt:lpstr>Troškovnik!Podrucje_ispisa</vt:lpstr>
      <vt:lpstr>Sadržaj!VanOko_K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Niksic</dc:creator>
  <cp:lastModifiedBy>JOSIP DRAGIČEVIĆ</cp:lastModifiedBy>
  <cp:revision>0</cp:revision>
  <cp:lastPrinted>2015-06-17T13:56:54Z</cp:lastPrinted>
  <dcterms:created xsi:type="dcterms:W3CDTF">1999-08-19T20:44:11Z</dcterms:created>
  <dcterms:modified xsi:type="dcterms:W3CDTF">2020-07-20T12:31:19Z</dcterms:modified>
  <dc:language>hr-HR</dc:language>
</cp:coreProperties>
</file>